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hidePivotFieldList="1" defaultThemeVersion="124226"/>
  <bookViews>
    <workbookView xWindow="240" yWindow="105" windowWidth="14805" windowHeight="8010" tabRatio="611"/>
  </bookViews>
  <sheets>
    <sheet name="221-20" sheetId="4" r:id="rId1"/>
  </sheets>
  <externalReferences>
    <externalReference r:id="rId2"/>
    <externalReference r:id="rId3"/>
  </externalReferences>
  <definedNames>
    <definedName name="_xlnm.Print_Area" localSheetId="0">'221-20'!$A$1:$O$92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B21" i="4" l="1"/>
  <c r="C78" i="4" l="1"/>
  <c r="D78" i="4"/>
  <c r="E78" i="4"/>
  <c r="F78" i="4"/>
  <c r="G78" i="4"/>
  <c r="H78" i="4"/>
  <c r="I78" i="4"/>
  <c r="J78" i="4"/>
  <c r="K78" i="4"/>
  <c r="L78" i="4"/>
  <c r="M78" i="4"/>
  <c r="O78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C53" i="4"/>
  <c r="D53" i="4"/>
  <c r="E53" i="4"/>
  <c r="F53" i="4"/>
  <c r="G53" i="4"/>
  <c r="H53" i="4"/>
  <c r="I53" i="4"/>
  <c r="J53" i="4"/>
  <c r="K53" i="4"/>
  <c r="L53" i="4"/>
  <c r="M53" i="4"/>
  <c r="N53" i="4"/>
  <c r="N33" i="4" s="1"/>
  <c r="O53" i="4"/>
  <c r="C34" i="4"/>
  <c r="D34" i="4"/>
  <c r="E34" i="4"/>
  <c r="F34" i="4"/>
  <c r="G34" i="4"/>
  <c r="H34" i="4"/>
  <c r="I34" i="4"/>
  <c r="J34" i="4"/>
  <c r="K34" i="4"/>
  <c r="L34" i="4"/>
  <c r="M34" i="4"/>
  <c r="O34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C9" i="4"/>
  <c r="D9" i="4"/>
  <c r="E9" i="4"/>
  <c r="F9" i="4"/>
  <c r="G9" i="4"/>
  <c r="H9" i="4"/>
  <c r="I9" i="4"/>
  <c r="J9" i="4"/>
  <c r="K9" i="4"/>
  <c r="L9" i="4"/>
  <c r="M9" i="4"/>
  <c r="N9" i="4"/>
  <c r="O9" i="4"/>
  <c r="B11" i="4"/>
  <c r="B12" i="4"/>
  <c r="B13" i="4"/>
  <c r="B14" i="4"/>
  <c r="B15" i="4"/>
  <c r="B16" i="4"/>
  <c r="B17" i="4"/>
  <c r="B18" i="4"/>
  <c r="B19" i="4"/>
  <c r="B20" i="4"/>
  <c r="B10" i="4"/>
  <c r="B23" i="4"/>
  <c r="B24" i="4"/>
  <c r="B25" i="4"/>
  <c r="B26" i="4"/>
  <c r="B27" i="4"/>
  <c r="B28" i="4"/>
  <c r="B29" i="4"/>
  <c r="B30" i="4"/>
  <c r="B31" i="4"/>
  <c r="B32" i="4"/>
  <c r="B22" i="4"/>
  <c r="B36" i="4"/>
  <c r="B37" i="4"/>
  <c r="B38" i="4"/>
  <c r="B39" i="4"/>
  <c r="B40" i="4"/>
  <c r="B41" i="4"/>
  <c r="B42" i="4"/>
  <c r="B43" i="4"/>
  <c r="B44" i="4"/>
  <c r="B45" i="4"/>
  <c r="B35" i="4"/>
  <c r="B55" i="4"/>
  <c r="B56" i="4"/>
  <c r="B57" i="4"/>
  <c r="B58" i="4"/>
  <c r="B59" i="4"/>
  <c r="B60" i="4"/>
  <c r="B61" i="4"/>
  <c r="B62" i="4"/>
  <c r="B63" i="4"/>
  <c r="B64" i="4"/>
  <c r="B54" i="4"/>
  <c r="B77" i="4"/>
  <c r="B76" i="4"/>
  <c r="B75" i="4"/>
  <c r="B74" i="4"/>
  <c r="B73" i="4"/>
  <c r="B72" i="4"/>
  <c r="B71" i="4"/>
  <c r="B70" i="4"/>
  <c r="B69" i="4"/>
  <c r="B68" i="4"/>
  <c r="B67" i="4"/>
  <c r="B80" i="4"/>
  <c r="B81" i="4"/>
  <c r="B82" i="4"/>
  <c r="B83" i="4"/>
  <c r="B84" i="4"/>
  <c r="B85" i="4"/>
  <c r="B86" i="4"/>
  <c r="B87" i="4"/>
  <c r="B88" i="4"/>
  <c r="B89" i="4"/>
  <c r="B79" i="4"/>
  <c r="B66" i="4" l="1"/>
  <c r="B34" i="4"/>
  <c r="B9" i="4"/>
  <c r="B78" i="4"/>
  <c r="B53" i="4"/>
  <c r="C33" i="4"/>
  <c r="N65" i="4"/>
  <c r="O65" i="4"/>
  <c r="M65" i="4"/>
  <c r="L65" i="4"/>
  <c r="K65" i="4"/>
  <c r="J65" i="4"/>
  <c r="I65" i="4"/>
  <c r="H65" i="4"/>
  <c r="G65" i="4"/>
  <c r="F65" i="4"/>
  <c r="E65" i="4"/>
  <c r="D65" i="4"/>
  <c r="C65" i="4"/>
  <c r="M33" i="4"/>
  <c r="L33" i="4"/>
  <c r="K33" i="4"/>
  <c r="J33" i="4"/>
  <c r="I33" i="4"/>
  <c r="H33" i="4"/>
  <c r="G33" i="4"/>
  <c r="F33" i="4"/>
  <c r="E33" i="4"/>
  <c r="D33" i="4"/>
  <c r="B65" i="4" l="1"/>
  <c r="E8" i="4"/>
  <c r="I8" i="4"/>
  <c r="M8" i="4"/>
  <c r="B33" i="4"/>
  <c r="B8" i="4" s="1"/>
  <c r="F8" i="4"/>
  <c r="J8" i="4"/>
  <c r="G8" i="4"/>
  <c r="K8" i="4"/>
  <c r="H8" i="4"/>
  <c r="L8" i="4"/>
  <c r="C8" i="4"/>
  <c r="N8" i="4"/>
  <c r="D8" i="4"/>
  <c r="O33" i="4"/>
  <c r="O8" i="4" s="1"/>
</calcChain>
</file>

<file path=xl/connections.xml><?xml version="1.0" encoding="utf-8"?>
<connections xmlns="http://schemas.openxmlformats.org/spreadsheetml/2006/main">
  <connection id="1" sourceFile="Y:\Defunciones\Volumen III-2015\Defu_2015 BOLETIN.accdb" keepAlive="1" name="Defu_2015 BOLETIN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.accdb" keepAlive="1" name="Defu_2015 BOLETIN1" type="5" refreshedVersion="4" background="1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Y:\Defunciones\Volumen III-2015\Defu_2015 BOLETIN.accdb" keepAlive="1" name="Defu_2015 BOLETIN2" type="5" refreshedVersion="0" new="1" background="1">
    <dbPr connection="Provider=Microsoft.ACE.OLEDB.12.0;Password=&quot;&quot;;User ID=Admin;Data Source=Y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4" sourceFile="Y:\Defunciones\Volumen III-2015\Defu_2015 BOLETIN.accdb" keepAlive="1" name="Defu_2015 BOLETIN3" type="5" refreshedVersion="0" new="1" background="1">
    <dbPr connection="Provider=Microsoft.ACE.OLEDB.12.0;Password=&quot;&quot;;User ID=Admin;Data Source=Y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5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6" sourceFile="\\DEC-APP-04\Vitales\Defunciones\Volumen III-2014\Defu2014 BOLETIN.accdb" keepAlive="1" name="Defu2014 BOLETIN1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7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8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<sst xmlns="http://schemas.openxmlformats.org/spreadsheetml/2006/main" count="451" uniqueCount="50">
  <si>
    <t>Sexo y edad                                                                                                                                                                                                          (días y meses)</t>
  </si>
  <si>
    <t>Defunciones de menores de un año</t>
  </si>
  <si>
    <t>Total</t>
  </si>
  <si>
    <t>Bocas del Toro</t>
  </si>
  <si>
    <t>Coclé</t>
  </si>
  <si>
    <t>Colón</t>
  </si>
  <si>
    <t>Chiri-   quí</t>
  </si>
  <si>
    <t>Da-    rién</t>
  </si>
  <si>
    <t>Herre-    ra</t>
  </si>
  <si>
    <t>Los San-tos</t>
  </si>
  <si>
    <t>Pana-    má</t>
  </si>
  <si>
    <t>Vera-guas</t>
  </si>
  <si>
    <t>Kuna Yala</t>
  </si>
  <si>
    <t>Embe-        rá</t>
  </si>
  <si>
    <t>Ngäbe Buglé</t>
  </si>
  <si>
    <t xml:space="preserve">  -  Cantidad nula o cero.</t>
  </si>
  <si>
    <t xml:space="preserve">           TOTAL</t>
  </si>
  <si>
    <t>Menores de 28 días</t>
  </si>
  <si>
    <t xml:space="preserve">     Menos de 1 día</t>
  </si>
  <si>
    <t xml:space="preserve">       1 día</t>
  </si>
  <si>
    <t xml:space="preserve">       2 días</t>
  </si>
  <si>
    <t xml:space="preserve">       3 días</t>
  </si>
  <si>
    <t xml:space="preserve">       4 días</t>
  </si>
  <si>
    <t xml:space="preserve">       5 días</t>
  </si>
  <si>
    <t xml:space="preserve">       6 días</t>
  </si>
  <si>
    <t xml:space="preserve">       7 días</t>
  </si>
  <si>
    <t xml:space="preserve">       8 a 13 días</t>
  </si>
  <si>
    <t xml:space="preserve">     14 a 20 días</t>
  </si>
  <si>
    <t xml:space="preserve">     21 a 27 días</t>
  </si>
  <si>
    <t>28 días a 11 meses</t>
  </si>
  <si>
    <t xml:space="preserve">     28 días a 1 mes</t>
  </si>
  <si>
    <t xml:space="preserve">       2 meses</t>
  </si>
  <si>
    <t xml:space="preserve">       3 meses</t>
  </si>
  <si>
    <t xml:space="preserve">       4 meses</t>
  </si>
  <si>
    <t xml:space="preserve">       5 meses</t>
  </si>
  <si>
    <t xml:space="preserve">       6 meses</t>
  </si>
  <si>
    <t xml:space="preserve">       7 meses</t>
  </si>
  <si>
    <t xml:space="preserve">       8 meses</t>
  </si>
  <si>
    <t xml:space="preserve">       9 meses</t>
  </si>
  <si>
    <t xml:space="preserve">     10 meses</t>
  </si>
  <si>
    <t xml:space="preserve">     11 meses</t>
  </si>
  <si>
    <t xml:space="preserve">         Hombres</t>
  </si>
  <si>
    <t xml:space="preserve">         Mujeres</t>
  </si>
  <si>
    <t>-</t>
  </si>
  <si>
    <t>Provincia y comarca indígena de residencia</t>
  </si>
  <si>
    <t xml:space="preserve">Pana-    má Oeste            </t>
  </si>
  <si>
    <t>Pana-    má Oeste</t>
  </si>
  <si>
    <t>Cuadro 221-20.  DEFUNCIONES DE MENORES DE UN AÑO EN LA REPÚBLICA, POR PROVINCIA Y</t>
  </si>
  <si>
    <t>COMARCA INDÍGENA DE RESIDENCIA, SEGÚN SEXO Y EDAD:  AÑO 2016</t>
  </si>
  <si>
    <r>
      <rPr>
        <b/>
        <sz val="10"/>
        <rFont val="Arial"/>
        <family val="2"/>
      </rPr>
      <t xml:space="preserve">   </t>
    </r>
    <r>
      <rPr>
        <b/>
        <sz val="12"/>
        <rFont val="Arial"/>
        <family val="2"/>
      </rPr>
      <t>Hombres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</si>
</sst>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_([$€]* #,##0.00_);_([$€]* \(#,##0.00\);_([$€]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0" applyNumberFormat="0" applyAlignment="0" applyProtection="0"/>
    <xf numFmtId="0" fontId="9" fillId="21" borderId="11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0" applyNumberFormat="0" applyAlignment="0" applyProtection="0"/>
    <xf numFmtId="0" fontId="16" fillId="0" borderId="15" applyNumberFormat="0" applyFill="0" applyAlignment="0" applyProtection="0"/>
    <xf numFmtId="0" fontId="1" fillId="0" borderId="0"/>
    <xf numFmtId="0" fontId="5" fillId="22" borderId="16" applyNumberFormat="0" applyFont="0" applyAlignment="0" applyProtection="0"/>
    <xf numFmtId="0" fontId="17" fillId="20" borderId="17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81">
    <xf numFmtId="0" fontId="0" fillId="0" borderId="0" xfId="0"/>
    <xf numFmtId="0" fontId="1" fillId="0" borderId="0" xfId="1" applyFont="1" applyFill="1" applyBorder="1" applyAlignment="1">
      <alignment horizontal="right"/>
    </xf>
    <xf numFmtId="0" fontId="3" fillId="0" borderId="0" xfId="1" applyFont="1" applyFill="1" applyBorder="1"/>
    <xf numFmtId="0" fontId="1" fillId="0" borderId="6" xfId="1" applyFont="1" applyFill="1" applyBorder="1" applyAlignment="1">
      <alignment horizontal="right"/>
    </xf>
    <xf numFmtId="164" fontId="1" fillId="0" borderId="6" xfId="1" applyNumberFormat="1" applyFont="1" applyFill="1" applyBorder="1" applyAlignment="1">
      <alignment horizontal="right"/>
    </xf>
    <xf numFmtId="0" fontId="1" fillId="0" borderId="0" xfId="1" applyFont="1" applyFill="1" applyBorder="1"/>
    <xf numFmtId="0" fontId="1" fillId="0" borderId="0" xfId="1" applyFont="1" applyFill="1"/>
    <xf numFmtId="0" fontId="1" fillId="0" borderId="7" xfId="1" applyFont="1" applyFill="1" applyBorder="1" applyAlignment="1">
      <alignment horizontal="right"/>
    </xf>
    <xf numFmtId="0" fontId="3" fillId="0" borderId="0" xfId="1" applyFont="1" applyFill="1"/>
    <xf numFmtId="0" fontId="1" fillId="0" borderId="0" xfId="45" applyFont="1" applyFill="1"/>
    <xf numFmtId="0" fontId="1" fillId="0" borderId="0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 shrinkToFi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/>
    <xf numFmtId="0" fontId="1" fillId="0" borderId="6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1" fillId="0" borderId="0" xfId="1" applyFont="1" applyFill="1" applyAlignment="1">
      <alignment horizontal="right"/>
    </xf>
    <xf numFmtId="0" fontId="20" fillId="0" borderId="6" xfId="2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/>
    </xf>
    <xf numFmtId="0" fontId="1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 wrapText="1"/>
    </xf>
    <xf numFmtId="0" fontId="22" fillId="0" borderId="0" xfId="1" applyFont="1" applyFill="1" applyBorder="1"/>
    <xf numFmtId="0" fontId="21" fillId="0" borderId="0" xfId="0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/>
    <xf numFmtId="0" fontId="24" fillId="23" borderId="20" xfId="2" applyFont="1" applyFill="1" applyBorder="1" applyAlignment="1">
      <alignment horizontal="center" vertical="center" wrapText="1"/>
    </xf>
    <xf numFmtId="0" fontId="25" fillId="23" borderId="20" xfId="2" applyFont="1" applyFill="1" applyBorder="1" applyAlignment="1">
      <alignment horizontal="center" vertical="center" wrapText="1"/>
    </xf>
    <xf numFmtId="0" fontId="24" fillId="23" borderId="20" xfId="2" applyFont="1" applyFill="1" applyBorder="1" applyAlignment="1">
      <alignment horizontal="center" vertical="center" wrapText="1" shrinkToFit="1"/>
    </xf>
    <xf numFmtId="0" fontId="24" fillId="23" borderId="18" xfId="1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right"/>
    </xf>
    <xf numFmtId="164" fontId="24" fillId="0" borderId="6" xfId="1" applyNumberFormat="1" applyFont="1" applyFill="1" applyBorder="1" applyAlignment="1">
      <alignment horizontal="right"/>
    </xf>
    <xf numFmtId="0" fontId="24" fillId="0" borderId="7" xfId="1" applyFont="1" applyFill="1" applyBorder="1" applyAlignment="1">
      <alignment horizontal="right"/>
    </xf>
    <xf numFmtId="164" fontId="24" fillId="0" borderId="7" xfId="1" applyNumberFormat="1" applyFont="1" applyFill="1" applyBorder="1" applyAlignment="1">
      <alignment horizontal="right"/>
    </xf>
    <xf numFmtId="0" fontId="24" fillId="0" borderId="0" xfId="1" applyFont="1" applyFill="1" applyBorder="1" applyAlignment="1">
      <alignment horizontal="left"/>
    </xf>
    <xf numFmtId="0" fontId="21" fillId="0" borderId="0" xfId="0" applyNumberFormat="1" applyFont="1" applyFill="1" applyBorder="1" applyAlignment="1"/>
    <xf numFmtId="0" fontId="1" fillId="0" borderId="0" xfId="1" applyFont="1" applyFill="1" applyBorder="1" applyAlignment="1"/>
    <xf numFmtId="0" fontId="1" fillId="0" borderId="0" xfId="1" applyFont="1" applyFill="1" applyAlignment="1"/>
    <xf numFmtId="0" fontId="24" fillId="0" borderId="3" xfId="1" applyFont="1" applyFill="1" applyBorder="1" applyAlignment="1"/>
    <xf numFmtId="3" fontId="24" fillId="0" borderId="6" xfId="1" applyNumberFormat="1" applyFont="1" applyFill="1" applyBorder="1" applyAlignment="1">
      <alignment horizontal="right" wrapText="1"/>
    </xf>
    <xf numFmtId="3" fontId="24" fillId="0" borderId="7" xfId="1" applyNumberFormat="1" applyFont="1" applyFill="1" applyBorder="1" applyAlignment="1">
      <alignment horizontal="right" wrapText="1"/>
    </xf>
    <xf numFmtId="3" fontId="24" fillId="0" borderId="0" xfId="1" applyNumberFormat="1" applyFont="1" applyFill="1" applyBorder="1" applyAlignment="1">
      <alignment horizontal="right" vertical="center" wrapText="1"/>
    </xf>
    <xf numFmtId="0" fontId="26" fillId="0" borderId="0" xfId="1" applyFont="1" applyFill="1" applyBorder="1"/>
    <xf numFmtId="0" fontId="26" fillId="0" borderId="0" xfId="1" applyFont="1" applyFill="1" applyBorder="1" applyAlignment="1">
      <alignment horizontal="right"/>
    </xf>
    <xf numFmtId="0" fontId="26" fillId="0" borderId="0" xfId="1" applyFont="1" applyFill="1"/>
    <xf numFmtId="164" fontId="24" fillId="0" borderId="6" xfId="1" applyNumberFormat="1" applyFont="1" applyFill="1" applyBorder="1" applyAlignment="1">
      <alignment horizontal="right" wrapText="1"/>
    </xf>
    <xf numFmtId="164" fontId="24" fillId="0" borderId="7" xfId="1" applyNumberFormat="1" applyFont="1" applyFill="1" applyBorder="1" applyAlignment="1">
      <alignment horizontal="right" wrapText="1"/>
    </xf>
    <xf numFmtId="164" fontId="4" fillId="0" borderId="6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right" wrapText="1"/>
    </xf>
    <xf numFmtId="164" fontId="4" fillId="0" borderId="7" xfId="1" applyNumberFormat="1" applyFont="1" applyFill="1" applyBorder="1" applyAlignment="1">
      <alignment horizontal="right"/>
    </xf>
    <xf numFmtId="0" fontId="4" fillId="0" borderId="7" xfId="1" applyFont="1" applyFill="1" applyBorder="1" applyAlignment="1">
      <alignment horizontal="right" wrapText="1"/>
    </xf>
    <xf numFmtId="0" fontId="1" fillId="0" borderId="3" xfId="1" applyFont="1" applyFill="1" applyBorder="1" applyAlignment="1"/>
    <xf numFmtId="0" fontId="3" fillId="0" borderId="3" xfId="1" applyFont="1" applyFill="1" applyBorder="1" applyAlignment="1"/>
    <xf numFmtId="164" fontId="3" fillId="0" borderId="6" xfId="1" applyNumberFormat="1" applyFont="1" applyFill="1" applyBorder="1" applyAlignment="1">
      <alignment horizontal="right"/>
    </xf>
    <xf numFmtId="0" fontId="3" fillId="0" borderId="6" xfId="1" applyFont="1" applyFill="1" applyBorder="1" applyAlignment="1">
      <alignment horizontal="right" wrapText="1"/>
    </xf>
    <xf numFmtId="0" fontId="3" fillId="0" borderId="7" xfId="1" applyFont="1" applyFill="1" applyBorder="1" applyAlignment="1">
      <alignment horizontal="right" wrapText="1"/>
    </xf>
    <xf numFmtId="0" fontId="3" fillId="0" borderId="6" xfId="1" applyFont="1" applyFill="1" applyBorder="1" applyAlignment="1">
      <alignment horizontal="right"/>
    </xf>
    <xf numFmtId="0" fontId="3" fillId="0" borderId="7" xfId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0" fontId="3" fillId="0" borderId="6" xfId="1" applyNumberFormat="1" applyFont="1" applyFill="1" applyBorder="1" applyAlignment="1">
      <alignment horizontal="right"/>
    </xf>
    <xf numFmtId="0" fontId="3" fillId="0" borderId="7" xfId="1" applyNumberFormat="1" applyFont="1" applyFill="1" applyBorder="1" applyAlignment="1">
      <alignment horizontal="right"/>
    </xf>
    <xf numFmtId="0" fontId="23" fillId="0" borderId="0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24" fillId="23" borderId="2" xfId="2" applyFont="1" applyFill="1" applyBorder="1" applyAlignment="1">
      <alignment horizontal="center" vertical="center" wrapText="1"/>
    </xf>
    <xf numFmtId="0" fontId="24" fillId="23" borderId="3" xfId="2" applyFont="1" applyFill="1" applyBorder="1" applyAlignment="1">
      <alignment horizontal="center" vertical="center" wrapText="1"/>
    </xf>
    <xf numFmtId="0" fontId="24" fillId="23" borderId="8" xfId="2" applyFont="1" applyFill="1" applyBorder="1" applyAlignment="1">
      <alignment horizontal="center" vertical="center" wrapText="1"/>
    </xf>
    <xf numFmtId="0" fontId="24" fillId="23" borderId="18" xfId="2" applyFont="1" applyFill="1" applyBorder="1" applyAlignment="1">
      <alignment horizontal="center" vertical="center" wrapText="1"/>
    </xf>
    <xf numFmtId="0" fontId="24" fillId="23" borderId="19" xfId="2" applyFont="1" applyFill="1" applyBorder="1" applyAlignment="1">
      <alignment horizontal="center" vertical="center" wrapText="1"/>
    </xf>
    <xf numFmtId="0" fontId="24" fillId="23" borderId="5" xfId="1" applyFont="1" applyFill="1" applyBorder="1" applyAlignment="1">
      <alignment horizontal="center" vertical="center" wrapText="1"/>
    </xf>
    <xf numFmtId="0" fontId="24" fillId="23" borderId="9" xfId="1" applyFont="1" applyFill="1" applyBorder="1" applyAlignment="1">
      <alignment horizontal="center" vertical="center" wrapText="1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1"/>
    <cellStyle name="Normal 3" xfId="39"/>
    <cellStyle name="Normal 3 2" xfId="46"/>
    <cellStyle name="Normal 3 3" xfId="47"/>
    <cellStyle name="Normal 4" xfId="48"/>
    <cellStyle name="Normal 5" xfId="49"/>
    <cellStyle name="Normal_df221-01" xfId="2"/>
    <cellStyle name="Normal_df221-01 3" xfId="45"/>
    <cellStyle name="Note" xfId="40"/>
    <cellStyle name="Output" xfId="41"/>
    <cellStyle name="Porcentaje 2" xfId="42"/>
    <cellStyle name="Title" xfId="43"/>
    <cellStyle name="Warning Text" xfId="44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70</xdr:row>
      <xdr:rowOff>0</xdr:rowOff>
    </xdr:from>
    <xdr:to>
      <xdr:col>15</xdr:col>
      <xdr:colOff>0</xdr:colOff>
      <xdr:row>70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4048125" y="15068550"/>
          <a:ext cx="451485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endParaRPr lang="es-US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6"/>
  <sheetViews>
    <sheetView tabSelected="1" topLeftCell="A40" zoomScaleNormal="100" zoomScaleSheetLayoutView="100" workbookViewId="0">
      <selection activeCell="R48" sqref="R48"/>
    </sheetView>
  </sheetViews>
  <sheetFormatPr baseColWidth="10" defaultRowHeight="12.75" x14ac:dyDescent="0.2"/>
  <cols>
    <col min="1" max="1" width="23.5703125" style="6" customWidth="1"/>
    <col min="2" max="2" width="7.140625" style="19" customWidth="1"/>
    <col min="3" max="3" width="8.7109375" style="6" customWidth="1"/>
    <col min="4" max="4" width="7.5703125" style="6" customWidth="1"/>
    <col min="5" max="5" width="8" style="6" customWidth="1"/>
    <col min="6" max="6" width="6.28515625" style="6" customWidth="1"/>
    <col min="7" max="7" width="6.140625" style="6" customWidth="1"/>
    <col min="8" max="8" width="7.140625" style="6" customWidth="1"/>
    <col min="9" max="9" width="6.140625" style="6" customWidth="1"/>
    <col min="10" max="10" width="6.5703125" style="6" customWidth="1"/>
    <col min="11" max="11" width="7.28515625" style="6" customWidth="1"/>
    <col min="12" max="12" width="6.42578125" style="6" customWidth="1"/>
    <col min="13" max="13" width="7.140625" style="6" customWidth="1"/>
    <col min="14" max="14" width="7.42578125" style="6" customWidth="1"/>
    <col min="15" max="15" width="8.28515625" style="6" customWidth="1"/>
    <col min="16" max="16" width="11.42578125" style="5" customWidth="1"/>
    <col min="17" max="17" width="13.85546875" style="5" customWidth="1"/>
    <col min="18" max="33" width="11.42578125" style="5"/>
    <col min="34" max="250" width="11.42578125" style="6"/>
    <col min="251" max="251" width="7.7109375" style="6" customWidth="1"/>
    <col min="252" max="252" width="22.28515625" style="6" customWidth="1"/>
    <col min="253" max="253" width="6" style="6" customWidth="1"/>
    <col min="254" max="254" width="7" style="6" customWidth="1"/>
    <col min="255" max="255" width="6" style="6" customWidth="1"/>
    <col min="256" max="256" width="6.7109375" style="6" customWidth="1"/>
    <col min="257" max="259" width="6.28515625" style="6" customWidth="1"/>
    <col min="260" max="260" width="6.140625" style="6" customWidth="1"/>
    <col min="261" max="261" width="6.42578125" style="6" customWidth="1"/>
    <col min="262" max="262" width="6.140625" style="6" customWidth="1"/>
    <col min="263" max="263" width="6" style="6" customWidth="1"/>
    <col min="264" max="264" width="5.7109375" style="6" customWidth="1"/>
    <col min="265" max="265" width="6" style="6" customWidth="1"/>
    <col min="266" max="269" width="6.7109375" style="6" customWidth="1"/>
    <col min="270" max="270" width="6.28515625" style="6" customWidth="1"/>
    <col min="271" max="271" width="6.42578125" style="6" customWidth="1"/>
    <col min="272" max="506" width="11.42578125" style="6"/>
    <col min="507" max="507" width="7.7109375" style="6" customWidth="1"/>
    <col min="508" max="508" width="22.28515625" style="6" customWidth="1"/>
    <col min="509" max="509" width="6" style="6" customWidth="1"/>
    <col min="510" max="510" width="7" style="6" customWidth="1"/>
    <col min="511" max="511" width="6" style="6" customWidth="1"/>
    <col min="512" max="512" width="6.7109375" style="6" customWidth="1"/>
    <col min="513" max="515" width="6.28515625" style="6" customWidth="1"/>
    <col min="516" max="516" width="6.140625" style="6" customWidth="1"/>
    <col min="517" max="517" width="6.42578125" style="6" customWidth="1"/>
    <col min="518" max="518" width="6.140625" style="6" customWidth="1"/>
    <col min="519" max="519" width="6" style="6" customWidth="1"/>
    <col min="520" max="520" width="5.7109375" style="6" customWidth="1"/>
    <col min="521" max="521" width="6" style="6" customWidth="1"/>
    <col min="522" max="525" width="6.7109375" style="6" customWidth="1"/>
    <col min="526" max="526" width="6.28515625" style="6" customWidth="1"/>
    <col min="527" max="527" width="6.42578125" style="6" customWidth="1"/>
    <col min="528" max="762" width="11.42578125" style="6"/>
    <col min="763" max="763" width="7.7109375" style="6" customWidth="1"/>
    <col min="764" max="764" width="22.28515625" style="6" customWidth="1"/>
    <col min="765" max="765" width="6" style="6" customWidth="1"/>
    <col min="766" max="766" width="7" style="6" customWidth="1"/>
    <col min="767" max="767" width="6" style="6" customWidth="1"/>
    <col min="768" max="768" width="6.7109375" style="6" customWidth="1"/>
    <col min="769" max="771" width="6.28515625" style="6" customWidth="1"/>
    <col min="772" max="772" width="6.140625" style="6" customWidth="1"/>
    <col min="773" max="773" width="6.42578125" style="6" customWidth="1"/>
    <col min="774" max="774" width="6.140625" style="6" customWidth="1"/>
    <col min="775" max="775" width="6" style="6" customWidth="1"/>
    <col min="776" max="776" width="5.7109375" style="6" customWidth="1"/>
    <col min="777" max="777" width="6" style="6" customWidth="1"/>
    <col min="778" max="781" width="6.7109375" style="6" customWidth="1"/>
    <col min="782" max="782" width="6.28515625" style="6" customWidth="1"/>
    <col min="783" max="783" width="6.42578125" style="6" customWidth="1"/>
    <col min="784" max="1018" width="11.42578125" style="6"/>
    <col min="1019" max="1019" width="7.7109375" style="6" customWidth="1"/>
    <col min="1020" max="1020" width="22.28515625" style="6" customWidth="1"/>
    <col min="1021" max="1021" width="6" style="6" customWidth="1"/>
    <col min="1022" max="1022" width="7" style="6" customWidth="1"/>
    <col min="1023" max="1023" width="6" style="6" customWidth="1"/>
    <col min="1024" max="1024" width="6.7109375" style="6" customWidth="1"/>
    <col min="1025" max="1027" width="6.28515625" style="6" customWidth="1"/>
    <col min="1028" max="1028" width="6.140625" style="6" customWidth="1"/>
    <col min="1029" max="1029" width="6.42578125" style="6" customWidth="1"/>
    <col min="1030" max="1030" width="6.140625" style="6" customWidth="1"/>
    <col min="1031" max="1031" width="6" style="6" customWidth="1"/>
    <col min="1032" max="1032" width="5.7109375" style="6" customWidth="1"/>
    <col min="1033" max="1033" width="6" style="6" customWidth="1"/>
    <col min="1034" max="1037" width="6.7109375" style="6" customWidth="1"/>
    <col min="1038" max="1038" width="6.28515625" style="6" customWidth="1"/>
    <col min="1039" max="1039" width="6.42578125" style="6" customWidth="1"/>
    <col min="1040" max="1274" width="11.42578125" style="6"/>
    <col min="1275" max="1275" width="7.7109375" style="6" customWidth="1"/>
    <col min="1276" max="1276" width="22.28515625" style="6" customWidth="1"/>
    <col min="1277" max="1277" width="6" style="6" customWidth="1"/>
    <col min="1278" max="1278" width="7" style="6" customWidth="1"/>
    <col min="1279" max="1279" width="6" style="6" customWidth="1"/>
    <col min="1280" max="1280" width="6.7109375" style="6" customWidth="1"/>
    <col min="1281" max="1283" width="6.28515625" style="6" customWidth="1"/>
    <col min="1284" max="1284" width="6.140625" style="6" customWidth="1"/>
    <col min="1285" max="1285" width="6.42578125" style="6" customWidth="1"/>
    <col min="1286" max="1286" width="6.140625" style="6" customWidth="1"/>
    <col min="1287" max="1287" width="6" style="6" customWidth="1"/>
    <col min="1288" max="1288" width="5.7109375" style="6" customWidth="1"/>
    <col min="1289" max="1289" width="6" style="6" customWidth="1"/>
    <col min="1290" max="1293" width="6.7109375" style="6" customWidth="1"/>
    <col min="1294" max="1294" width="6.28515625" style="6" customWidth="1"/>
    <col min="1295" max="1295" width="6.42578125" style="6" customWidth="1"/>
    <col min="1296" max="1530" width="11.42578125" style="6"/>
    <col min="1531" max="1531" width="7.7109375" style="6" customWidth="1"/>
    <col min="1532" max="1532" width="22.28515625" style="6" customWidth="1"/>
    <col min="1533" max="1533" width="6" style="6" customWidth="1"/>
    <col min="1534" max="1534" width="7" style="6" customWidth="1"/>
    <col min="1535" max="1535" width="6" style="6" customWidth="1"/>
    <col min="1536" max="1536" width="6.7109375" style="6" customWidth="1"/>
    <col min="1537" max="1539" width="6.28515625" style="6" customWidth="1"/>
    <col min="1540" max="1540" width="6.140625" style="6" customWidth="1"/>
    <col min="1541" max="1541" width="6.42578125" style="6" customWidth="1"/>
    <col min="1542" max="1542" width="6.140625" style="6" customWidth="1"/>
    <col min="1543" max="1543" width="6" style="6" customWidth="1"/>
    <col min="1544" max="1544" width="5.7109375" style="6" customWidth="1"/>
    <col min="1545" max="1545" width="6" style="6" customWidth="1"/>
    <col min="1546" max="1549" width="6.7109375" style="6" customWidth="1"/>
    <col min="1550" max="1550" width="6.28515625" style="6" customWidth="1"/>
    <col min="1551" max="1551" width="6.42578125" style="6" customWidth="1"/>
    <col min="1552" max="1786" width="11.42578125" style="6"/>
    <col min="1787" max="1787" width="7.7109375" style="6" customWidth="1"/>
    <col min="1788" max="1788" width="22.28515625" style="6" customWidth="1"/>
    <col min="1789" max="1789" width="6" style="6" customWidth="1"/>
    <col min="1790" max="1790" width="7" style="6" customWidth="1"/>
    <col min="1791" max="1791" width="6" style="6" customWidth="1"/>
    <col min="1792" max="1792" width="6.7109375" style="6" customWidth="1"/>
    <col min="1793" max="1795" width="6.28515625" style="6" customWidth="1"/>
    <col min="1796" max="1796" width="6.140625" style="6" customWidth="1"/>
    <col min="1797" max="1797" width="6.42578125" style="6" customWidth="1"/>
    <col min="1798" max="1798" width="6.140625" style="6" customWidth="1"/>
    <col min="1799" max="1799" width="6" style="6" customWidth="1"/>
    <col min="1800" max="1800" width="5.7109375" style="6" customWidth="1"/>
    <col min="1801" max="1801" width="6" style="6" customWidth="1"/>
    <col min="1802" max="1805" width="6.7109375" style="6" customWidth="1"/>
    <col min="1806" max="1806" width="6.28515625" style="6" customWidth="1"/>
    <col min="1807" max="1807" width="6.42578125" style="6" customWidth="1"/>
    <col min="1808" max="2042" width="11.42578125" style="6"/>
    <col min="2043" max="2043" width="7.7109375" style="6" customWidth="1"/>
    <col min="2044" max="2044" width="22.28515625" style="6" customWidth="1"/>
    <col min="2045" max="2045" width="6" style="6" customWidth="1"/>
    <col min="2046" max="2046" width="7" style="6" customWidth="1"/>
    <col min="2047" max="2047" width="6" style="6" customWidth="1"/>
    <col min="2048" max="2048" width="6.7109375" style="6" customWidth="1"/>
    <col min="2049" max="2051" width="6.28515625" style="6" customWidth="1"/>
    <col min="2052" max="2052" width="6.140625" style="6" customWidth="1"/>
    <col min="2053" max="2053" width="6.42578125" style="6" customWidth="1"/>
    <col min="2054" max="2054" width="6.140625" style="6" customWidth="1"/>
    <col min="2055" max="2055" width="6" style="6" customWidth="1"/>
    <col min="2056" max="2056" width="5.7109375" style="6" customWidth="1"/>
    <col min="2057" max="2057" width="6" style="6" customWidth="1"/>
    <col min="2058" max="2061" width="6.7109375" style="6" customWidth="1"/>
    <col min="2062" max="2062" width="6.28515625" style="6" customWidth="1"/>
    <col min="2063" max="2063" width="6.42578125" style="6" customWidth="1"/>
    <col min="2064" max="2298" width="11.42578125" style="6"/>
    <col min="2299" max="2299" width="7.7109375" style="6" customWidth="1"/>
    <col min="2300" max="2300" width="22.28515625" style="6" customWidth="1"/>
    <col min="2301" max="2301" width="6" style="6" customWidth="1"/>
    <col min="2302" max="2302" width="7" style="6" customWidth="1"/>
    <col min="2303" max="2303" width="6" style="6" customWidth="1"/>
    <col min="2304" max="2304" width="6.7109375" style="6" customWidth="1"/>
    <col min="2305" max="2307" width="6.28515625" style="6" customWidth="1"/>
    <col min="2308" max="2308" width="6.140625" style="6" customWidth="1"/>
    <col min="2309" max="2309" width="6.42578125" style="6" customWidth="1"/>
    <col min="2310" max="2310" width="6.140625" style="6" customWidth="1"/>
    <col min="2311" max="2311" width="6" style="6" customWidth="1"/>
    <col min="2312" max="2312" width="5.7109375" style="6" customWidth="1"/>
    <col min="2313" max="2313" width="6" style="6" customWidth="1"/>
    <col min="2314" max="2317" width="6.7109375" style="6" customWidth="1"/>
    <col min="2318" max="2318" width="6.28515625" style="6" customWidth="1"/>
    <col min="2319" max="2319" width="6.42578125" style="6" customWidth="1"/>
    <col min="2320" max="2554" width="11.42578125" style="6"/>
    <col min="2555" max="2555" width="7.7109375" style="6" customWidth="1"/>
    <col min="2556" max="2556" width="22.28515625" style="6" customWidth="1"/>
    <col min="2557" max="2557" width="6" style="6" customWidth="1"/>
    <col min="2558" max="2558" width="7" style="6" customWidth="1"/>
    <col min="2559" max="2559" width="6" style="6" customWidth="1"/>
    <col min="2560" max="2560" width="6.7109375" style="6" customWidth="1"/>
    <col min="2561" max="2563" width="6.28515625" style="6" customWidth="1"/>
    <col min="2564" max="2564" width="6.140625" style="6" customWidth="1"/>
    <col min="2565" max="2565" width="6.42578125" style="6" customWidth="1"/>
    <col min="2566" max="2566" width="6.140625" style="6" customWidth="1"/>
    <col min="2567" max="2567" width="6" style="6" customWidth="1"/>
    <col min="2568" max="2568" width="5.7109375" style="6" customWidth="1"/>
    <col min="2569" max="2569" width="6" style="6" customWidth="1"/>
    <col min="2570" max="2573" width="6.7109375" style="6" customWidth="1"/>
    <col min="2574" max="2574" width="6.28515625" style="6" customWidth="1"/>
    <col min="2575" max="2575" width="6.42578125" style="6" customWidth="1"/>
    <col min="2576" max="2810" width="11.42578125" style="6"/>
    <col min="2811" max="2811" width="7.7109375" style="6" customWidth="1"/>
    <col min="2812" max="2812" width="22.28515625" style="6" customWidth="1"/>
    <col min="2813" max="2813" width="6" style="6" customWidth="1"/>
    <col min="2814" max="2814" width="7" style="6" customWidth="1"/>
    <col min="2815" max="2815" width="6" style="6" customWidth="1"/>
    <col min="2816" max="2816" width="6.7109375" style="6" customWidth="1"/>
    <col min="2817" max="2819" width="6.28515625" style="6" customWidth="1"/>
    <col min="2820" max="2820" width="6.140625" style="6" customWidth="1"/>
    <col min="2821" max="2821" width="6.42578125" style="6" customWidth="1"/>
    <col min="2822" max="2822" width="6.140625" style="6" customWidth="1"/>
    <col min="2823" max="2823" width="6" style="6" customWidth="1"/>
    <col min="2824" max="2824" width="5.7109375" style="6" customWidth="1"/>
    <col min="2825" max="2825" width="6" style="6" customWidth="1"/>
    <col min="2826" max="2829" width="6.7109375" style="6" customWidth="1"/>
    <col min="2830" max="2830" width="6.28515625" style="6" customWidth="1"/>
    <col min="2831" max="2831" width="6.42578125" style="6" customWidth="1"/>
    <col min="2832" max="3066" width="11.42578125" style="6"/>
    <col min="3067" max="3067" width="7.7109375" style="6" customWidth="1"/>
    <col min="3068" max="3068" width="22.28515625" style="6" customWidth="1"/>
    <col min="3069" max="3069" width="6" style="6" customWidth="1"/>
    <col min="3070" max="3070" width="7" style="6" customWidth="1"/>
    <col min="3071" max="3071" width="6" style="6" customWidth="1"/>
    <col min="3072" max="3072" width="6.7109375" style="6" customWidth="1"/>
    <col min="3073" max="3075" width="6.28515625" style="6" customWidth="1"/>
    <col min="3076" max="3076" width="6.140625" style="6" customWidth="1"/>
    <col min="3077" max="3077" width="6.42578125" style="6" customWidth="1"/>
    <col min="3078" max="3078" width="6.140625" style="6" customWidth="1"/>
    <col min="3079" max="3079" width="6" style="6" customWidth="1"/>
    <col min="3080" max="3080" width="5.7109375" style="6" customWidth="1"/>
    <col min="3081" max="3081" width="6" style="6" customWidth="1"/>
    <col min="3082" max="3085" width="6.7109375" style="6" customWidth="1"/>
    <col min="3086" max="3086" width="6.28515625" style="6" customWidth="1"/>
    <col min="3087" max="3087" width="6.42578125" style="6" customWidth="1"/>
    <col min="3088" max="3322" width="11.42578125" style="6"/>
    <col min="3323" max="3323" width="7.7109375" style="6" customWidth="1"/>
    <col min="3324" max="3324" width="22.28515625" style="6" customWidth="1"/>
    <col min="3325" max="3325" width="6" style="6" customWidth="1"/>
    <col min="3326" max="3326" width="7" style="6" customWidth="1"/>
    <col min="3327" max="3327" width="6" style="6" customWidth="1"/>
    <col min="3328" max="3328" width="6.7109375" style="6" customWidth="1"/>
    <col min="3329" max="3331" width="6.28515625" style="6" customWidth="1"/>
    <col min="3332" max="3332" width="6.140625" style="6" customWidth="1"/>
    <col min="3333" max="3333" width="6.42578125" style="6" customWidth="1"/>
    <col min="3334" max="3334" width="6.140625" style="6" customWidth="1"/>
    <col min="3335" max="3335" width="6" style="6" customWidth="1"/>
    <col min="3336" max="3336" width="5.7109375" style="6" customWidth="1"/>
    <col min="3337" max="3337" width="6" style="6" customWidth="1"/>
    <col min="3338" max="3341" width="6.7109375" style="6" customWidth="1"/>
    <col min="3342" max="3342" width="6.28515625" style="6" customWidth="1"/>
    <col min="3343" max="3343" width="6.42578125" style="6" customWidth="1"/>
    <col min="3344" max="3578" width="11.42578125" style="6"/>
    <col min="3579" max="3579" width="7.7109375" style="6" customWidth="1"/>
    <col min="3580" max="3580" width="22.28515625" style="6" customWidth="1"/>
    <col min="3581" max="3581" width="6" style="6" customWidth="1"/>
    <col min="3582" max="3582" width="7" style="6" customWidth="1"/>
    <col min="3583" max="3583" width="6" style="6" customWidth="1"/>
    <col min="3584" max="3584" width="6.7109375" style="6" customWidth="1"/>
    <col min="3585" max="3587" width="6.28515625" style="6" customWidth="1"/>
    <col min="3588" max="3588" width="6.140625" style="6" customWidth="1"/>
    <col min="3589" max="3589" width="6.42578125" style="6" customWidth="1"/>
    <col min="3590" max="3590" width="6.140625" style="6" customWidth="1"/>
    <col min="3591" max="3591" width="6" style="6" customWidth="1"/>
    <col min="3592" max="3592" width="5.7109375" style="6" customWidth="1"/>
    <col min="3593" max="3593" width="6" style="6" customWidth="1"/>
    <col min="3594" max="3597" width="6.7109375" style="6" customWidth="1"/>
    <col min="3598" max="3598" width="6.28515625" style="6" customWidth="1"/>
    <col min="3599" max="3599" width="6.42578125" style="6" customWidth="1"/>
    <col min="3600" max="3834" width="11.42578125" style="6"/>
    <col min="3835" max="3835" width="7.7109375" style="6" customWidth="1"/>
    <col min="3836" max="3836" width="22.28515625" style="6" customWidth="1"/>
    <col min="3837" max="3837" width="6" style="6" customWidth="1"/>
    <col min="3838" max="3838" width="7" style="6" customWidth="1"/>
    <col min="3839" max="3839" width="6" style="6" customWidth="1"/>
    <col min="3840" max="3840" width="6.7109375" style="6" customWidth="1"/>
    <col min="3841" max="3843" width="6.28515625" style="6" customWidth="1"/>
    <col min="3844" max="3844" width="6.140625" style="6" customWidth="1"/>
    <col min="3845" max="3845" width="6.42578125" style="6" customWidth="1"/>
    <col min="3846" max="3846" width="6.140625" style="6" customWidth="1"/>
    <col min="3847" max="3847" width="6" style="6" customWidth="1"/>
    <col min="3848" max="3848" width="5.7109375" style="6" customWidth="1"/>
    <col min="3849" max="3849" width="6" style="6" customWidth="1"/>
    <col min="3850" max="3853" width="6.7109375" style="6" customWidth="1"/>
    <col min="3854" max="3854" width="6.28515625" style="6" customWidth="1"/>
    <col min="3855" max="3855" width="6.42578125" style="6" customWidth="1"/>
    <col min="3856" max="4090" width="11.42578125" style="6"/>
    <col min="4091" max="4091" width="7.7109375" style="6" customWidth="1"/>
    <col min="4092" max="4092" width="22.28515625" style="6" customWidth="1"/>
    <col min="4093" max="4093" width="6" style="6" customWidth="1"/>
    <col min="4094" max="4094" width="7" style="6" customWidth="1"/>
    <col min="4095" max="4095" width="6" style="6" customWidth="1"/>
    <col min="4096" max="4096" width="6.7109375" style="6" customWidth="1"/>
    <col min="4097" max="4099" width="6.28515625" style="6" customWidth="1"/>
    <col min="4100" max="4100" width="6.140625" style="6" customWidth="1"/>
    <col min="4101" max="4101" width="6.42578125" style="6" customWidth="1"/>
    <col min="4102" max="4102" width="6.140625" style="6" customWidth="1"/>
    <col min="4103" max="4103" width="6" style="6" customWidth="1"/>
    <col min="4104" max="4104" width="5.7109375" style="6" customWidth="1"/>
    <col min="4105" max="4105" width="6" style="6" customWidth="1"/>
    <col min="4106" max="4109" width="6.7109375" style="6" customWidth="1"/>
    <col min="4110" max="4110" width="6.28515625" style="6" customWidth="1"/>
    <col min="4111" max="4111" width="6.42578125" style="6" customWidth="1"/>
    <col min="4112" max="4346" width="11.42578125" style="6"/>
    <col min="4347" max="4347" width="7.7109375" style="6" customWidth="1"/>
    <col min="4348" max="4348" width="22.28515625" style="6" customWidth="1"/>
    <col min="4349" max="4349" width="6" style="6" customWidth="1"/>
    <col min="4350" max="4350" width="7" style="6" customWidth="1"/>
    <col min="4351" max="4351" width="6" style="6" customWidth="1"/>
    <col min="4352" max="4352" width="6.7109375" style="6" customWidth="1"/>
    <col min="4353" max="4355" width="6.28515625" style="6" customWidth="1"/>
    <col min="4356" max="4356" width="6.140625" style="6" customWidth="1"/>
    <col min="4357" max="4357" width="6.42578125" style="6" customWidth="1"/>
    <col min="4358" max="4358" width="6.140625" style="6" customWidth="1"/>
    <col min="4359" max="4359" width="6" style="6" customWidth="1"/>
    <col min="4360" max="4360" width="5.7109375" style="6" customWidth="1"/>
    <col min="4361" max="4361" width="6" style="6" customWidth="1"/>
    <col min="4362" max="4365" width="6.7109375" style="6" customWidth="1"/>
    <col min="4366" max="4366" width="6.28515625" style="6" customWidth="1"/>
    <col min="4367" max="4367" width="6.42578125" style="6" customWidth="1"/>
    <col min="4368" max="4602" width="11.42578125" style="6"/>
    <col min="4603" max="4603" width="7.7109375" style="6" customWidth="1"/>
    <col min="4604" max="4604" width="22.28515625" style="6" customWidth="1"/>
    <col min="4605" max="4605" width="6" style="6" customWidth="1"/>
    <col min="4606" max="4606" width="7" style="6" customWidth="1"/>
    <col min="4607" max="4607" width="6" style="6" customWidth="1"/>
    <col min="4608" max="4608" width="6.7109375" style="6" customWidth="1"/>
    <col min="4609" max="4611" width="6.28515625" style="6" customWidth="1"/>
    <col min="4612" max="4612" width="6.140625" style="6" customWidth="1"/>
    <col min="4613" max="4613" width="6.42578125" style="6" customWidth="1"/>
    <col min="4614" max="4614" width="6.140625" style="6" customWidth="1"/>
    <col min="4615" max="4615" width="6" style="6" customWidth="1"/>
    <col min="4616" max="4616" width="5.7109375" style="6" customWidth="1"/>
    <col min="4617" max="4617" width="6" style="6" customWidth="1"/>
    <col min="4618" max="4621" width="6.7109375" style="6" customWidth="1"/>
    <col min="4622" max="4622" width="6.28515625" style="6" customWidth="1"/>
    <col min="4623" max="4623" width="6.42578125" style="6" customWidth="1"/>
    <col min="4624" max="4858" width="11.42578125" style="6"/>
    <col min="4859" max="4859" width="7.7109375" style="6" customWidth="1"/>
    <col min="4860" max="4860" width="22.28515625" style="6" customWidth="1"/>
    <col min="4861" max="4861" width="6" style="6" customWidth="1"/>
    <col min="4862" max="4862" width="7" style="6" customWidth="1"/>
    <col min="4863" max="4863" width="6" style="6" customWidth="1"/>
    <col min="4864" max="4864" width="6.7109375" style="6" customWidth="1"/>
    <col min="4865" max="4867" width="6.28515625" style="6" customWidth="1"/>
    <col min="4868" max="4868" width="6.140625" style="6" customWidth="1"/>
    <col min="4869" max="4869" width="6.42578125" style="6" customWidth="1"/>
    <col min="4870" max="4870" width="6.140625" style="6" customWidth="1"/>
    <col min="4871" max="4871" width="6" style="6" customWidth="1"/>
    <col min="4872" max="4872" width="5.7109375" style="6" customWidth="1"/>
    <col min="4873" max="4873" width="6" style="6" customWidth="1"/>
    <col min="4874" max="4877" width="6.7109375" style="6" customWidth="1"/>
    <col min="4878" max="4878" width="6.28515625" style="6" customWidth="1"/>
    <col min="4879" max="4879" width="6.42578125" style="6" customWidth="1"/>
    <col min="4880" max="5114" width="11.42578125" style="6"/>
    <col min="5115" max="5115" width="7.7109375" style="6" customWidth="1"/>
    <col min="5116" max="5116" width="22.28515625" style="6" customWidth="1"/>
    <col min="5117" max="5117" width="6" style="6" customWidth="1"/>
    <col min="5118" max="5118" width="7" style="6" customWidth="1"/>
    <col min="5119" max="5119" width="6" style="6" customWidth="1"/>
    <col min="5120" max="5120" width="6.7109375" style="6" customWidth="1"/>
    <col min="5121" max="5123" width="6.28515625" style="6" customWidth="1"/>
    <col min="5124" max="5124" width="6.140625" style="6" customWidth="1"/>
    <col min="5125" max="5125" width="6.42578125" style="6" customWidth="1"/>
    <col min="5126" max="5126" width="6.140625" style="6" customWidth="1"/>
    <col min="5127" max="5127" width="6" style="6" customWidth="1"/>
    <col min="5128" max="5128" width="5.7109375" style="6" customWidth="1"/>
    <col min="5129" max="5129" width="6" style="6" customWidth="1"/>
    <col min="5130" max="5133" width="6.7109375" style="6" customWidth="1"/>
    <col min="5134" max="5134" width="6.28515625" style="6" customWidth="1"/>
    <col min="5135" max="5135" width="6.42578125" style="6" customWidth="1"/>
    <col min="5136" max="5370" width="11.42578125" style="6"/>
    <col min="5371" max="5371" width="7.7109375" style="6" customWidth="1"/>
    <col min="5372" max="5372" width="22.28515625" style="6" customWidth="1"/>
    <col min="5373" max="5373" width="6" style="6" customWidth="1"/>
    <col min="5374" max="5374" width="7" style="6" customWidth="1"/>
    <col min="5375" max="5375" width="6" style="6" customWidth="1"/>
    <col min="5376" max="5376" width="6.7109375" style="6" customWidth="1"/>
    <col min="5377" max="5379" width="6.28515625" style="6" customWidth="1"/>
    <col min="5380" max="5380" width="6.140625" style="6" customWidth="1"/>
    <col min="5381" max="5381" width="6.42578125" style="6" customWidth="1"/>
    <col min="5382" max="5382" width="6.140625" style="6" customWidth="1"/>
    <col min="5383" max="5383" width="6" style="6" customWidth="1"/>
    <col min="5384" max="5384" width="5.7109375" style="6" customWidth="1"/>
    <col min="5385" max="5385" width="6" style="6" customWidth="1"/>
    <col min="5386" max="5389" width="6.7109375" style="6" customWidth="1"/>
    <col min="5390" max="5390" width="6.28515625" style="6" customWidth="1"/>
    <col min="5391" max="5391" width="6.42578125" style="6" customWidth="1"/>
    <col min="5392" max="5626" width="11.42578125" style="6"/>
    <col min="5627" max="5627" width="7.7109375" style="6" customWidth="1"/>
    <col min="5628" max="5628" width="22.28515625" style="6" customWidth="1"/>
    <col min="5629" max="5629" width="6" style="6" customWidth="1"/>
    <col min="5630" max="5630" width="7" style="6" customWidth="1"/>
    <col min="5631" max="5631" width="6" style="6" customWidth="1"/>
    <col min="5632" max="5632" width="6.7109375" style="6" customWidth="1"/>
    <col min="5633" max="5635" width="6.28515625" style="6" customWidth="1"/>
    <col min="5636" max="5636" width="6.140625" style="6" customWidth="1"/>
    <col min="5637" max="5637" width="6.42578125" style="6" customWidth="1"/>
    <col min="5638" max="5638" width="6.140625" style="6" customWidth="1"/>
    <col min="5639" max="5639" width="6" style="6" customWidth="1"/>
    <col min="5640" max="5640" width="5.7109375" style="6" customWidth="1"/>
    <col min="5641" max="5641" width="6" style="6" customWidth="1"/>
    <col min="5642" max="5645" width="6.7109375" style="6" customWidth="1"/>
    <col min="5646" max="5646" width="6.28515625" style="6" customWidth="1"/>
    <col min="5647" max="5647" width="6.42578125" style="6" customWidth="1"/>
    <col min="5648" max="5882" width="11.42578125" style="6"/>
    <col min="5883" max="5883" width="7.7109375" style="6" customWidth="1"/>
    <col min="5884" max="5884" width="22.28515625" style="6" customWidth="1"/>
    <col min="5885" max="5885" width="6" style="6" customWidth="1"/>
    <col min="5886" max="5886" width="7" style="6" customWidth="1"/>
    <col min="5887" max="5887" width="6" style="6" customWidth="1"/>
    <col min="5888" max="5888" width="6.7109375" style="6" customWidth="1"/>
    <col min="5889" max="5891" width="6.28515625" style="6" customWidth="1"/>
    <col min="5892" max="5892" width="6.140625" style="6" customWidth="1"/>
    <col min="5893" max="5893" width="6.42578125" style="6" customWidth="1"/>
    <col min="5894" max="5894" width="6.140625" style="6" customWidth="1"/>
    <col min="5895" max="5895" width="6" style="6" customWidth="1"/>
    <col min="5896" max="5896" width="5.7109375" style="6" customWidth="1"/>
    <col min="5897" max="5897" width="6" style="6" customWidth="1"/>
    <col min="5898" max="5901" width="6.7109375" style="6" customWidth="1"/>
    <col min="5902" max="5902" width="6.28515625" style="6" customWidth="1"/>
    <col min="5903" max="5903" width="6.42578125" style="6" customWidth="1"/>
    <col min="5904" max="6138" width="11.42578125" style="6"/>
    <col min="6139" max="6139" width="7.7109375" style="6" customWidth="1"/>
    <col min="6140" max="6140" width="22.28515625" style="6" customWidth="1"/>
    <col min="6141" max="6141" width="6" style="6" customWidth="1"/>
    <col min="6142" max="6142" width="7" style="6" customWidth="1"/>
    <col min="6143" max="6143" width="6" style="6" customWidth="1"/>
    <col min="6144" max="6144" width="6.7109375" style="6" customWidth="1"/>
    <col min="6145" max="6147" width="6.28515625" style="6" customWidth="1"/>
    <col min="6148" max="6148" width="6.140625" style="6" customWidth="1"/>
    <col min="6149" max="6149" width="6.42578125" style="6" customWidth="1"/>
    <col min="6150" max="6150" width="6.140625" style="6" customWidth="1"/>
    <col min="6151" max="6151" width="6" style="6" customWidth="1"/>
    <col min="6152" max="6152" width="5.7109375" style="6" customWidth="1"/>
    <col min="6153" max="6153" width="6" style="6" customWidth="1"/>
    <col min="6154" max="6157" width="6.7109375" style="6" customWidth="1"/>
    <col min="6158" max="6158" width="6.28515625" style="6" customWidth="1"/>
    <col min="6159" max="6159" width="6.42578125" style="6" customWidth="1"/>
    <col min="6160" max="6394" width="11.42578125" style="6"/>
    <col min="6395" max="6395" width="7.7109375" style="6" customWidth="1"/>
    <col min="6396" max="6396" width="22.28515625" style="6" customWidth="1"/>
    <col min="6397" max="6397" width="6" style="6" customWidth="1"/>
    <col min="6398" max="6398" width="7" style="6" customWidth="1"/>
    <col min="6399" max="6399" width="6" style="6" customWidth="1"/>
    <col min="6400" max="6400" width="6.7109375" style="6" customWidth="1"/>
    <col min="6401" max="6403" width="6.28515625" style="6" customWidth="1"/>
    <col min="6404" max="6404" width="6.140625" style="6" customWidth="1"/>
    <col min="6405" max="6405" width="6.42578125" style="6" customWidth="1"/>
    <col min="6406" max="6406" width="6.140625" style="6" customWidth="1"/>
    <col min="6407" max="6407" width="6" style="6" customWidth="1"/>
    <col min="6408" max="6408" width="5.7109375" style="6" customWidth="1"/>
    <col min="6409" max="6409" width="6" style="6" customWidth="1"/>
    <col min="6410" max="6413" width="6.7109375" style="6" customWidth="1"/>
    <col min="6414" max="6414" width="6.28515625" style="6" customWidth="1"/>
    <col min="6415" max="6415" width="6.42578125" style="6" customWidth="1"/>
    <col min="6416" max="6650" width="11.42578125" style="6"/>
    <col min="6651" max="6651" width="7.7109375" style="6" customWidth="1"/>
    <col min="6652" max="6652" width="22.28515625" style="6" customWidth="1"/>
    <col min="6653" max="6653" width="6" style="6" customWidth="1"/>
    <col min="6654" max="6654" width="7" style="6" customWidth="1"/>
    <col min="6655" max="6655" width="6" style="6" customWidth="1"/>
    <col min="6656" max="6656" width="6.7109375" style="6" customWidth="1"/>
    <col min="6657" max="6659" width="6.28515625" style="6" customWidth="1"/>
    <col min="6660" max="6660" width="6.140625" style="6" customWidth="1"/>
    <col min="6661" max="6661" width="6.42578125" style="6" customWidth="1"/>
    <col min="6662" max="6662" width="6.140625" style="6" customWidth="1"/>
    <col min="6663" max="6663" width="6" style="6" customWidth="1"/>
    <col min="6664" max="6664" width="5.7109375" style="6" customWidth="1"/>
    <col min="6665" max="6665" width="6" style="6" customWidth="1"/>
    <col min="6666" max="6669" width="6.7109375" style="6" customWidth="1"/>
    <col min="6670" max="6670" width="6.28515625" style="6" customWidth="1"/>
    <col min="6671" max="6671" width="6.42578125" style="6" customWidth="1"/>
    <col min="6672" max="6906" width="11.42578125" style="6"/>
    <col min="6907" max="6907" width="7.7109375" style="6" customWidth="1"/>
    <col min="6908" max="6908" width="22.28515625" style="6" customWidth="1"/>
    <col min="6909" max="6909" width="6" style="6" customWidth="1"/>
    <col min="6910" max="6910" width="7" style="6" customWidth="1"/>
    <col min="6911" max="6911" width="6" style="6" customWidth="1"/>
    <col min="6912" max="6912" width="6.7109375" style="6" customWidth="1"/>
    <col min="6913" max="6915" width="6.28515625" style="6" customWidth="1"/>
    <col min="6916" max="6916" width="6.140625" style="6" customWidth="1"/>
    <col min="6917" max="6917" width="6.42578125" style="6" customWidth="1"/>
    <col min="6918" max="6918" width="6.140625" style="6" customWidth="1"/>
    <col min="6919" max="6919" width="6" style="6" customWidth="1"/>
    <col min="6920" max="6920" width="5.7109375" style="6" customWidth="1"/>
    <col min="6921" max="6921" width="6" style="6" customWidth="1"/>
    <col min="6922" max="6925" width="6.7109375" style="6" customWidth="1"/>
    <col min="6926" max="6926" width="6.28515625" style="6" customWidth="1"/>
    <col min="6927" max="6927" width="6.42578125" style="6" customWidth="1"/>
    <col min="6928" max="7162" width="11.42578125" style="6"/>
    <col min="7163" max="7163" width="7.7109375" style="6" customWidth="1"/>
    <col min="7164" max="7164" width="22.28515625" style="6" customWidth="1"/>
    <col min="7165" max="7165" width="6" style="6" customWidth="1"/>
    <col min="7166" max="7166" width="7" style="6" customWidth="1"/>
    <col min="7167" max="7167" width="6" style="6" customWidth="1"/>
    <col min="7168" max="7168" width="6.7109375" style="6" customWidth="1"/>
    <col min="7169" max="7171" width="6.28515625" style="6" customWidth="1"/>
    <col min="7172" max="7172" width="6.140625" style="6" customWidth="1"/>
    <col min="7173" max="7173" width="6.42578125" style="6" customWidth="1"/>
    <col min="7174" max="7174" width="6.140625" style="6" customWidth="1"/>
    <col min="7175" max="7175" width="6" style="6" customWidth="1"/>
    <col min="7176" max="7176" width="5.7109375" style="6" customWidth="1"/>
    <col min="7177" max="7177" width="6" style="6" customWidth="1"/>
    <col min="7178" max="7181" width="6.7109375" style="6" customWidth="1"/>
    <col min="7182" max="7182" width="6.28515625" style="6" customWidth="1"/>
    <col min="7183" max="7183" width="6.42578125" style="6" customWidth="1"/>
    <col min="7184" max="7418" width="11.42578125" style="6"/>
    <col min="7419" max="7419" width="7.7109375" style="6" customWidth="1"/>
    <col min="7420" max="7420" width="22.28515625" style="6" customWidth="1"/>
    <col min="7421" max="7421" width="6" style="6" customWidth="1"/>
    <col min="7422" max="7422" width="7" style="6" customWidth="1"/>
    <col min="7423" max="7423" width="6" style="6" customWidth="1"/>
    <col min="7424" max="7424" width="6.7109375" style="6" customWidth="1"/>
    <col min="7425" max="7427" width="6.28515625" style="6" customWidth="1"/>
    <col min="7428" max="7428" width="6.140625" style="6" customWidth="1"/>
    <col min="7429" max="7429" width="6.42578125" style="6" customWidth="1"/>
    <col min="7430" max="7430" width="6.140625" style="6" customWidth="1"/>
    <col min="7431" max="7431" width="6" style="6" customWidth="1"/>
    <col min="7432" max="7432" width="5.7109375" style="6" customWidth="1"/>
    <col min="7433" max="7433" width="6" style="6" customWidth="1"/>
    <col min="7434" max="7437" width="6.7109375" style="6" customWidth="1"/>
    <col min="7438" max="7438" width="6.28515625" style="6" customWidth="1"/>
    <col min="7439" max="7439" width="6.42578125" style="6" customWidth="1"/>
    <col min="7440" max="7674" width="11.42578125" style="6"/>
    <col min="7675" max="7675" width="7.7109375" style="6" customWidth="1"/>
    <col min="7676" max="7676" width="22.28515625" style="6" customWidth="1"/>
    <col min="7677" max="7677" width="6" style="6" customWidth="1"/>
    <col min="7678" max="7678" width="7" style="6" customWidth="1"/>
    <col min="7679" max="7679" width="6" style="6" customWidth="1"/>
    <col min="7680" max="7680" width="6.7109375" style="6" customWidth="1"/>
    <col min="7681" max="7683" width="6.28515625" style="6" customWidth="1"/>
    <col min="7684" max="7684" width="6.140625" style="6" customWidth="1"/>
    <col min="7685" max="7685" width="6.42578125" style="6" customWidth="1"/>
    <col min="7686" max="7686" width="6.140625" style="6" customWidth="1"/>
    <col min="7687" max="7687" width="6" style="6" customWidth="1"/>
    <col min="7688" max="7688" width="5.7109375" style="6" customWidth="1"/>
    <col min="7689" max="7689" width="6" style="6" customWidth="1"/>
    <col min="7690" max="7693" width="6.7109375" style="6" customWidth="1"/>
    <col min="7694" max="7694" width="6.28515625" style="6" customWidth="1"/>
    <col min="7695" max="7695" width="6.42578125" style="6" customWidth="1"/>
    <col min="7696" max="7930" width="11.42578125" style="6"/>
    <col min="7931" max="7931" width="7.7109375" style="6" customWidth="1"/>
    <col min="7932" max="7932" width="22.28515625" style="6" customWidth="1"/>
    <col min="7933" max="7933" width="6" style="6" customWidth="1"/>
    <col min="7934" max="7934" width="7" style="6" customWidth="1"/>
    <col min="7935" max="7935" width="6" style="6" customWidth="1"/>
    <col min="7936" max="7936" width="6.7109375" style="6" customWidth="1"/>
    <col min="7937" max="7939" width="6.28515625" style="6" customWidth="1"/>
    <col min="7940" max="7940" width="6.140625" style="6" customWidth="1"/>
    <col min="7941" max="7941" width="6.42578125" style="6" customWidth="1"/>
    <col min="7942" max="7942" width="6.140625" style="6" customWidth="1"/>
    <col min="7943" max="7943" width="6" style="6" customWidth="1"/>
    <col min="7944" max="7944" width="5.7109375" style="6" customWidth="1"/>
    <col min="7945" max="7945" width="6" style="6" customWidth="1"/>
    <col min="7946" max="7949" width="6.7109375" style="6" customWidth="1"/>
    <col min="7950" max="7950" width="6.28515625" style="6" customWidth="1"/>
    <col min="7951" max="7951" width="6.42578125" style="6" customWidth="1"/>
    <col min="7952" max="8186" width="11.42578125" style="6"/>
    <col min="8187" max="8187" width="7.7109375" style="6" customWidth="1"/>
    <col min="8188" max="8188" width="22.28515625" style="6" customWidth="1"/>
    <col min="8189" max="8189" width="6" style="6" customWidth="1"/>
    <col min="8190" max="8190" width="7" style="6" customWidth="1"/>
    <col min="8191" max="8191" width="6" style="6" customWidth="1"/>
    <col min="8192" max="8192" width="6.7109375" style="6" customWidth="1"/>
    <col min="8193" max="8195" width="6.28515625" style="6" customWidth="1"/>
    <col min="8196" max="8196" width="6.140625" style="6" customWidth="1"/>
    <col min="8197" max="8197" width="6.42578125" style="6" customWidth="1"/>
    <col min="8198" max="8198" width="6.140625" style="6" customWidth="1"/>
    <col min="8199" max="8199" width="6" style="6" customWidth="1"/>
    <col min="8200" max="8200" width="5.7109375" style="6" customWidth="1"/>
    <col min="8201" max="8201" width="6" style="6" customWidth="1"/>
    <col min="8202" max="8205" width="6.7109375" style="6" customWidth="1"/>
    <col min="8206" max="8206" width="6.28515625" style="6" customWidth="1"/>
    <col min="8207" max="8207" width="6.42578125" style="6" customWidth="1"/>
    <col min="8208" max="8442" width="11.42578125" style="6"/>
    <col min="8443" max="8443" width="7.7109375" style="6" customWidth="1"/>
    <col min="8444" max="8444" width="22.28515625" style="6" customWidth="1"/>
    <col min="8445" max="8445" width="6" style="6" customWidth="1"/>
    <col min="8446" max="8446" width="7" style="6" customWidth="1"/>
    <col min="8447" max="8447" width="6" style="6" customWidth="1"/>
    <col min="8448" max="8448" width="6.7109375" style="6" customWidth="1"/>
    <col min="8449" max="8451" width="6.28515625" style="6" customWidth="1"/>
    <col min="8452" max="8452" width="6.140625" style="6" customWidth="1"/>
    <col min="8453" max="8453" width="6.42578125" style="6" customWidth="1"/>
    <col min="8454" max="8454" width="6.140625" style="6" customWidth="1"/>
    <col min="8455" max="8455" width="6" style="6" customWidth="1"/>
    <col min="8456" max="8456" width="5.7109375" style="6" customWidth="1"/>
    <col min="8457" max="8457" width="6" style="6" customWidth="1"/>
    <col min="8458" max="8461" width="6.7109375" style="6" customWidth="1"/>
    <col min="8462" max="8462" width="6.28515625" style="6" customWidth="1"/>
    <col min="8463" max="8463" width="6.42578125" style="6" customWidth="1"/>
    <col min="8464" max="8698" width="11.42578125" style="6"/>
    <col min="8699" max="8699" width="7.7109375" style="6" customWidth="1"/>
    <col min="8700" max="8700" width="22.28515625" style="6" customWidth="1"/>
    <col min="8701" max="8701" width="6" style="6" customWidth="1"/>
    <col min="8702" max="8702" width="7" style="6" customWidth="1"/>
    <col min="8703" max="8703" width="6" style="6" customWidth="1"/>
    <col min="8704" max="8704" width="6.7109375" style="6" customWidth="1"/>
    <col min="8705" max="8707" width="6.28515625" style="6" customWidth="1"/>
    <col min="8708" max="8708" width="6.140625" style="6" customWidth="1"/>
    <col min="8709" max="8709" width="6.42578125" style="6" customWidth="1"/>
    <col min="8710" max="8710" width="6.140625" style="6" customWidth="1"/>
    <col min="8711" max="8711" width="6" style="6" customWidth="1"/>
    <col min="8712" max="8712" width="5.7109375" style="6" customWidth="1"/>
    <col min="8713" max="8713" width="6" style="6" customWidth="1"/>
    <col min="8714" max="8717" width="6.7109375" style="6" customWidth="1"/>
    <col min="8718" max="8718" width="6.28515625" style="6" customWidth="1"/>
    <col min="8719" max="8719" width="6.42578125" style="6" customWidth="1"/>
    <col min="8720" max="8954" width="11.42578125" style="6"/>
    <col min="8955" max="8955" width="7.7109375" style="6" customWidth="1"/>
    <col min="8956" max="8956" width="22.28515625" style="6" customWidth="1"/>
    <col min="8957" max="8957" width="6" style="6" customWidth="1"/>
    <col min="8958" max="8958" width="7" style="6" customWidth="1"/>
    <col min="8959" max="8959" width="6" style="6" customWidth="1"/>
    <col min="8960" max="8960" width="6.7109375" style="6" customWidth="1"/>
    <col min="8961" max="8963" width="6.28515625" style="6" customWidth="1"/>
    <col min="8964" max="8964" width="6.140625" style="6" customWidth="1"/>
    <col min="8965" max="8965" width="6.42578125" style="6" customWidth="1"/>
    <col min="8966" max="8966" width="6.140625" style="6" customWidth="1"/>
    <col min="8967" max="8967" width="6" style="6" customWidth="1"/>
    <col min="8968" max="8968" width="5.7109375" style="6" customWidth="1"/>
    <col min="8969" max="8969" width="6" style="6" customWidth="1"/>
    <col min="8970" max="8973" width="6.7109375" style="6" customWidth="1"/>
    <col min="8974" max="8974" width="6.28515625" style="6" customWidth="1"/>
    <col min="8975" max="8975" width="6.42578125" style="6" customWidth="1"/>
    <col min="8976" max="9210" width="11.42578125" style="6"/>
    <col min="9211" max="9211" width="7.7109375" style="6" customWidth="1"/>
    <col min="9212" max="9212" width="22.28515625" style="6" customWidth="1"/>
    <col min="9213" max="9213" width="6" style="6" customWidth="1"/>
    <col min="9214" max="9214" width="7" style="6" customWidth="1"/>
    <col min="9215" max="9215" width="6" style="6" customWidth="1"/>
    <col min="9216" max="9216" width="6.7109375" style="6" customWidth="1"/>
    <col min="9217" max="9219" width="6.28515625" style="6" customWidth="1"/>
    <col min="9220" max="9220" width="6.140625" style="6" customWidth="1"/>
    <col min="9221" max="9221" width="6.42578125" style="6" customWidth="1"/>
    <col min="9222" max="9222" width="6.140625" style="6" customWidth="1"/>
    <col min="9223" max="9223" width="6" style="6" customWidth="1"/>
    <col min="9224" max="9224" width="5.7109375" style="6" customWidth="1"/>
    <col min="9225" max="9225" width="6" style="6" customWidth="1"/>
    <col min="9226" max="9229" width="6.7109375" style="6" customWidth="1"/>
    <col min="9230" max="9230" width="6.28515625" style="6" customWidth="1"/>
    <col min="9231" max="9231" width="6.42578125" style="6" customWidth="1"/>
    <col min="9232" max="9466" width="11.42578125" style="6"/>
    <col min="9467" max="9467" width="7.7109375" style="6" customWidth="1"/>
    <col min="9468" max="9468" width="22.28515625" style="6" customWidth="1"/>
    <col min="9469" max="9469" width="6" style="6" customWidth="1"/>
    <col min="9470" max="9470" width="7" style="6" customWidth="1"/>
    <col min="9471" max="9471" width="6" style="6" customWidth="1"/>
    <col min="9472" max="9472" width="6.7109375" style="6" customWidth="1"/>
    <col min="9473" max="9475" width="6.28515625" style="6" customWidth="1"/>
    <col min="9476" max="9476" width="6.140625" style="6" customWidth="1"/>
    <col min="9477" max="9477" width="6.42578125" style="6" customWidth="1"/>
    <col min="9478" max="9478" width="6.140625" style="6" customWidth="1"/>
    <col min="9479" max="9479" width="6" style="6" customWidth="1"/>
    <col min="9480" max="9480" width="5.7109375" style="6" customWidth="1"/>
    <col min="9481" max="9481" width="6" style="6" customWidth="1"/>
    <col min="9482" max="9485" width="6.7109375" style="6" customWidth="1"/>
    <col min="9486" max="9486" width="6.28515625" style="6" customWidth="1"/>
    <col min="9487" max="9487" width="6.42578125" style="6" customWidth="1"/>
    <col min="9488" max="9722" width="11.42578125" style="6"/>
    <col min="9723" max="9723" width="7.7109375" style="6" customWidth="1"/>
    <col min="9724" max="9724" width="22.28515625" style="6" customWidth="1"/>
    <col min="9725" max="9725" width="6" style="6" customWidth="1"/>
    <col min="9726" max="9726" width="7" style="6" customWidth="1"/>
    <col min="9727" max="9727" width="6" style="6" customWidth="1"/>
    <col min="9728" max="9728" width="6.7109375" style="6" customWidth="1"/>
    <col min="9729" max="9731" width="6.28515625" style="6" customWidth="1"/>
    <col min="9732" max="9732" width="6.140625" style="6" customWidth="1"/>
    <col min="9733" max="9733" width="6.42578125" style="6" customWidth="1"/>
    <col min="9734" max="9734" width="6.140625" style="6" customWidth="1"/>
    <col min="9735" max="9735" width="6" style="6" customWidth="1"/>
    <col min="9736" max="9736" width="5.7109375" style="6" customWidth="1"/>
    <col min="9737" max="9737" width="6" style="6" customWidth="1"/>
    <col min="9738" max="9741" width="6.7109375" style="6" customWidth="1"/>
    <col min="9742" max="9742" width="6.28515625" style="6" customWidth="1"/>
    <col min="9743" max="9743" width="6.42578125" style="6" customWidth="1"/>
    <col min="9744" max="9978" width="11.42578125" style="6"/>
    <col min="9979" max="9979" width="7.7109375" style="6" customWidth="1"/>
    <col min="9980" max="9980" width="22.28515625" style="6" customWidth="1"/>
    <col min="9981" max="9981" width="6" style="6" customWidth="1"/>
    <col min="9982" max="9982" width="7" style="6" customWidth="1"/>
    <col min="9983" max="9983" width="6" style="6" customWidth="1"/>
    <col min="9984" max="9984" width="6.7109375" style="6" customWidth="1"/>
    <col min="9985" max="9987" width="6.28515625" style="6" customWidth="1"/>
    <col min="9988" max="9988" width="6.140625" style="6" customWidth="1"/>
    <col min="9989" max="9989" width="6.42578125" style="6" customWidth="1"/>
    <col min="9990" max="9990" width="6.140625" style="6" customWidth="1"/>
    <col min="9991" max="9991" width="6" style="6" customWidth="1"/>
    <col min="9992" max="9992" width="5.7109375" style="6" customWidth="1"/>
    <col min="9993" max="9993" width="6" style="6" customWidth="1"/>
    <col min="9994" max="9997" width="6.7109375" style="6" customWidth="1"/>
    <col min="9998" max="9998" width="6.28515625" style="6" customWidth="1"/>
    <col min="9999" max="9999" width="6.42578125" style="6" customWidth="1"/>
    <col min="10000" max="10234" width="11.42578125" style="6"/>
    <col min="10235" max="10235" width="7.7109375" style="6" customWidth="1"/>
    <col min="10236" max="10236" width="22.28515625" style="6" customWidth="1"/>
    <col min="10237" max="10237" width="6" style="6" customWidth="1"/>
    <col min="10238" max="10238" width="7" style="6" customWidth="1"/>
    <col min="10239" max="10239" width="6" style="6" customWidth="1"/>
    <col min="10240" max="10240" width="6.7109375" style="6" customWidth="1"/>
    <col min="10241" max="10243" width="6.28515625" style="6" customWidth="1"/>
    <col min="10244" max="10244" width="6.140625" style="6" customWidth="1"/>
    <col min="10245" max="10245" width="6.42578125" style="6" customWidth="1"/>
    <col min="10246" max="10246" width="6.140625" style="6" customWidth="1"/>
    <col min="10247" max="10247" width="6" style="6" customWidth="1"/>
    <col min="10248" max="10248" width="5.7109375" style="6" customWidth="1"/>
    <col min="10249" max="10249" width="6" style="6" customWidth="1"/>
    <col min="10250" max="10253" width="6.7109375" style="6" customWidth="1"/>
    <col min="10254" max="10254" width="6.28515625" style="6" customWidth="1"/>
    <col min="10255" max="10255" width="6.42578125" style="6" customWidth="1"/>
    <col min="10256" max="10490" width="11.42578125" style="6"/>
    <col min="10491" max="10491" width="7.7109375" style="6" customWidth="1"/>
    <col min="10492" max="10492" width="22.28515625" style="6" customWidth="1"/>
    <col min="10493" max="10493" width="6" style="6" customWidth="1"/>
    <col min="10494" max="10494" width="7" style="6" customWidth="1"/>
    <col min="10495" max="10495" width="6" style="6" customWidth="1"/>
    <col min="10496" max="10496" width="6.7109375" style="6" customWidth="1"/>
    <col min="10497" max="10499" width="6.28515625" style="6" customWidth="1"/>
    <col min="10500" max="10500" width="6.140625" style="6" customWidth="1"/>
    <col min="10501" max="10501" width="6.42578125" style="6" customWidth="1"/>
    <col min="10502" max="10502" width="6.140625" style="6" customWidth="1"/>
    <col min="10503" max="10503" width="6" style="6" customWidth="1"/>
    <col min="10504" max="10504" width="5.7109375" style="6" customWidth="1"/>
    <col min="10505" max="10505" width="6" style="6" customWidth="1"/>
    <col min="10506" max="10509" width="6.7109375" style="6" customWidth="1"/>
    <col min="10510" max="10510" width="6.28515625" style="6" customWidth="1"/>
    <col min="10511" max="10511" width="6.42578125" style="6" customWidth="1"/>
    <col min="10512" max="10746" width="11.42578125" style="6"/>
    <col min="10747" max="10747" width="7.7109375" style="6" customWidth="1"/>
    <col min="10748" max="10748" width="22.28515625" style="6" customWidth="1"/>
    <col min="10749" max="10749" width="6" style="6" customWidth="1"/>
    <col min="10750" max="10750" width="7" style="6" customWidth="1"/>
    <col min="10751" max="10751" width="6" style="6" customWidth="1"/>
    <col min="10752" max="10752" width="6.7109375" style="6" customWidth="1"/>
    <col min="10753" max="10755" width="6.28515625" style="6" customWidth="1"/>
    <col min="10756" max="10756" width="6.140625" style="6" customWidth="1"/>
    <col min="10757" max="10757" width="6.42578125" style="6" customWidth="1"/>
    <col min="10758" max="10758" width="6.140625" style="6" customWidth="1"/>
    <col min="10759" max="10759" width="6" style="6" customWidth="1"/>
    <col min="10760" max="10760" width="5.7109375" style="6" customWidth="1"/>
    <col min="10761" max="10761" width="6" style="6" customWidth="1"/>
    <col min="10762" max="10765" width="6.7109375" style="6" customWidth="1"/>
    <col min="10766" max="10766" width="6.28515625" style="6" customWidth="1"/>
    <col min="10767" max="10767" width="6.42578125" style="6" customWidth="1"/>
    <col min="10768" max="11002" width="11.42578125" style="6"/>
    <col min="11003" max="11003" width="7.7109375" style="6" customWidth="1"/>
    <col min="11004" max="11004" width="22.28515625" style="6" customWidth="1"/>
    <col min="11005" max="11005" width="6" style="6" customWidth="1"/>
    <col min="11006" max="11006" width="7" style="6" customWidth="1"/>
    <col min="11007" max="11007" width="6" style="6" customWidth="1"/>
    <col min="11008" max="11008" width="6.7109375" style="6" customWidth="1"/>
    <col min="11009" max="11011" width="6.28515625" style="6" customWidth="1"/>
    <col min="11012" max="11012" width="6.140625" style="6" customWidth="1"/>
    <col min="11013" max="11013" width="6.42578125" style="6" customWidth="1"/>
    <col min="11014" max="11014" width="6.140625" style="6" customWidth="1"/>
    <col min="11015" max="11015" width="6" style="6" customWidth="1"/>
    <col min="11016" max="11016" width="5.7109375" style="6" customWidth="1"/>
    <col min="11017" max="11017" width="6" style="6" customWidth="1"/>
    <col min="11018" max="11021" width="6.7109375" style="6" customWidth="1"/>
    <col min="11022" max="11022" width="6.28515625" style="6" customWidth="1"/>
    <col min="11023" max="11023" width="6.42578125" style="6" customWidth="1"/>
    <col min="11024" max="11258" width="11.42578125" style="6"/>
    <col min="11259" max="11259" width="7.7109375" style="6" customWidth="1"/>
    <col min="11260" max="11260" width="22.28515625" style="6" customWidth="1"/>
    <col min="11261" max="11261" width="6" style="6" customWidth="1"/>
    <col min="11262" max="11262" width="7" style="6" customWidth="1"/>
    <col min="11263" max="11263" width="6" style="6" customWidth="1"/>
    <col min="11264" max="11264" width="6.7109375" style="6" customWidth="1"/>
    <col min="11265" max="11267" width="6.28515625" style="6" customWidth="1"/>
    <col min="11268" max="11268" width="6.140625" style="6" customWidth="1"/>
    <col min="11269" max="11269" width="6.42578125" style="6" customWidth="1"/>
    <col min="11270" max="11270" width="6.140625" style="6" customWidth="1"/>
    <col min="11271" max="11271" width="6" style="6" customWidth="1"/>
    <col min="11272" max="11272" width="5.7109375" style="6" customWidth="1"/>
    <col min="11273" max="11273" width="6" style="6" customWidth="1"/>
    <col min="11274" max="11277" width="6.7109375" style="6" customWidth="1"/>
    <col min="11278" max="11278" width="6.28515625" style="6" customWidth="1"/>
    <col min="11279" max="11279" width="6.42578125" style="6" customWidth="1"/>
    <col min="11280" max="11514" width="11.42578125" style="6"/>
    <col min="11515" max="11515" width="7.7109375" style="6" customWidth="1"/>
    <col min="11516" max="11516" width="22.28515625" style="6" customWidth="1"/>
    <col min="11517" max="11517" width="6" style="6" customWidth="1"/>
    <col min="11518" max="11518" width="7" style="6" customWidth="1"/>
    <col min="11519" max="11519" width="6" style="6" customWidth="1"/>
    <col min="11520" max="11520" width="6.7109375" style="6" customWidth="1"/>
    <col min="11521" max="11523" width="6.28515625" style="6" customWidth="1"/>
    <col min="11524" max="11524" width="6.140625" style="6" customWidth="1"/>
    <col min="11525" max="11525" width="6.42578125" style="6" customWidth="1"/>
    <col min="11526" max="11526" width="6.140625" style="6" customWidth="1"/>
    <col min="11527" max="11527" width="6" style="6" customWidth="1"/>
    <col min="11528" max="11528" width="5.7109375" style="6" customWidth="1"/>
    <col min="11529" max="11529" width="6" style="6" customWidth="1"/>
    <col min="11530" max="11533" width="6.7109375" style="6" customWidth="1"/>
    <col min="11534" max="11534" width="6.28515625" style="6" customWidth="1"/>
    <col min="11535" max="11535" width="6.42578125" style="6" customWidth="1"/>
    <col min="11536" max="11770" width="11.42578125" style="6"/>
    <col min="11771" max="11771" width="7.7109375" style="6" customWidth="1"/>
    <col min="11772" max="11772" width="22.28515625" style="6" customWidth="1"/>
    <col min="11773" max="11773" width="6" style="6" customWidth="1"/>
    <col min="11774" max="11774" width="7" style="6" customWidth="1"/>
    <col min="11775" max="11775" width="6" style="6" customWidth="1"/>
    <col min="11776" max="11776" width="6.7109375" style="6" customWidth="1"/>
    <col min="11777" max="11779" width="6.28515625" style="6" customWidth="1"/>
    <col min="11780" max="11780" width="6.140625" style="6" customWidth="1"/>
    <col min="11781" max="11781" width="6.42578125" style="6" customWidth="1"/>
    <col min="11782" max="11782" width="6.140625" style="6" customWidth="1"/>
    <col min="11783" max="11783" width="6" style="6" customWidth="1"/>
    <col min="11784" max="11784" width="5.7109375" style="6" customWidth="1"/>
    <col min="11785" max="11785" width="6" style="6" customWidth="1"/>
    <col min="11786" max="11789" width="6.7109375" style="6" customWidth="1"/>
    <col min="11790" max="11790" width="6.28515625" style="6" customWidth="1"/>
    <col min="11791" max="11791" width="6.42578125" style="6" customWidth="1"/>
    <col min="11792" max="12026" width="11.42578125" style="6"/>
    <col min="12027" max="12027" width="7.7109375" style="6" customWidth="1"/>
    <col min="12028" max="12028" width="22.28515625" style="6" customWidth="1"/>
    <col min="12029" max="12029" width="6" style="6" customWidth="1"/>
    <col min="12030" max="12030" width="7" style="6" customWidth="1"/>
    <col min="12031" max="12031" width="6" style="6" customWidth="1"/>
    <col min="12032" max="12032" width="6.7109375" style="6" customWidth="1"/>
    <col min="12033" max="12035" width="6.28515625" style="6" customWidth="1"/>
    <col min="12036" max="12036" width="6.140625" style="6" customWidth="1"/>
    <col min="12037" max="12037" width="6.42578125" style="6" customWidth="1"/>
    <col min="12038" max="12038" width="6.140625" style="6" customWidth="1"/>
    <col min="12039" max="12039" width="6" style="6" customWidth="1"/>
    <col min="12040" max="12040" width="5.7109375" style="6" customWidth="1"/>
    <col min="12041" max="12041" width="6" style="6" customWidth="1"/>
    <col min="12042" max="12045" width="6.7109375" style="6" customWidth="1"/>
    <col min="12046" max="12046" width="6.28515625" style="6" customWidth="1"/>
    <col min="12047" max="12047" width="6.42578125" style="6" customWidth="1"/>
    <col min="12048" max="12282" width="11.42578125" style="6"/>
    <col min="12283" max="12283" width="7.7109375" style="6" customWidth="1"/>
    <col min="12284" max="12284" width="22.28515625" style="6" customWidth="1"/>
    <col min="12285" max="12285" width="6" style="6" customWidth="1"/>
    <col min="12286" max="12286" width="7" style="6" customWidth="1"/>
    <col min="12287" max="12287" width="6" style="6" customWidth="1"/>
    <col min="12288" max="12288" width="6.7109375" style="6" customWidth="1"/>
    <col min="12289" max="12291" width="6.28515625" style="6" customWidth="1"/>
    <col min="12292" max="12292" width="6.140625" style="6" customWidth="1"/>
    <col min="12293" max="12293" width="6.42578125" style="6" customWidth="1"/>
    <col min="12294" max="12294" width="6.140625" style="6" customWidth="1"/>
    <col min="12295" max="12295" width="6" style="6" customWidth="1"/>
    <col min="12296" max="12296" width="5.7109375" style="6" customWidth="1"/>
    <col min="12297" max="12297" width="6" style="6" customWidth="1"/>
    <col min="12298" max="12301" width="6.7109375" style="6" customWidth="1"/>
    <col min="12302" max="12302" width="6.28515625" style="6" customWidth="1"/>
    <col min="12303" max="12303" width="6.42578125" style="6" customWidth="1"/>
    <col min="12304" max="12538" width="11.42578125" style="6"/>
    <col min="12539" max="12539" width="7.7109375" style="6" customWidth="1"/>
    <col min="12540" max="12540" width="22.28515625" style="6" customWidth="1"/>
    <col min="12541" max="12541" width="6" style="6" customWidth="1"/>
    <col min="12542" max="12542" width="7" style="6" customWidth="1"/>
    <col min="12543" max="12543" width="6" style="6" customWidth="1"/>
    <col min="12544" max="12544" width="6.7109375" style="6" customWidth="1"/>
    <col min="12545" max="12547" width="6.28515625" style="6" customWidth="1"/>
    <col min="12548" max="12548" width="6.140625" style="6" customWidth="1"/>
    <col min="12549" max="12549" width="6.42578125" style="6" customWidth="1"/>
    <col min="12550" max="12550" width="6.140625" style="6" customWidth="1"/>
    <col min="12551" max="12551" width="6" style="6" customWidth="1"/>
    <col min="12552" max="12552" width="5.7109375" style="6" customWidth="1"/>
    <col min="12553" max="12553" width="6" style="6" customWidth="1"/>
    <col min="12554" max="12557" width="6.7109375" style="6" customWidth="1"/>
    <col min="12558" max="12558" width="6.28515625" style="6" customWidth="1"/>
    <col min="12559" max="12559" width="6.42578125" style="6" customWidth="1"/>
    <col min="12560" max="12794" width="11.42578125" style="6"/>
    <col min="12795" max="12795" width="7.7109375" style="6" customWidth="1"/>
    <col min="12796" max="12796" width="22.28515625" style="6" customWidth="1"/>
    <col min="12797" max="12797" width="6" style="6" customWidth="1"/>
    <col min="12798" max="12798" width="7" style="6" customWidth="1"/>
    <col min="12799" max="12799" width="6" style="6" customWidth="1"/>
    <col min="12800" max="12800" width="6.7109375" style="6" customWidth="1"/>
    <col min="12801" max="12803" width="6.28515625" style="6" customWidth="1"/>
    <col min="12804" max="12804" width="6.140625" style="6" customWidth="1"/>
    <col min="12805" max="12805" width="6.42578125" style="6" customWidth="1"/>
    <col min="12806" max="12806" width="6.140625" style="6" customWidth="1"/>
    <col min="12807" max="12807" width="6" style="6" customWidth="1"/>
    <col min="12808" max="12808" width="5.7109375" style="6" customWidth="1"/>
    <col min="12809" max="12809" width="6" style="6" customWidth="1"/>
    <col min="12810" max="12813" width="6.7109375" style="6" customWidth="1"/>
    <col min="12814" max="12814" width="6.28515625" style="6" customWidth="1"/>
    <col min="12815" max="12815" width="6.42578125" style="6" customWidth="1"/>
    <col min="12816" max="13050" width="11.42578125" style="6"/>
    <col min="13051" max="13051" width="7.7109375" style="6" customWidth="1"/>
    <col min="13052" max="13052" width="22.28515625" style="6" customWidth="1"/>
    <col min="13053" max="13053" width="6" style="6" customWidth="1"/>
    <col min="13054" max="13054" width="7" style="6" customWidth="1"/>
    <col min="13055" max="13055" width="6" style="6" customWidth="1"/>
    <col min="13056" max="13056" width="6.7109375" style="6" customWidth="1"/>
    <col min="13057" max="13059" width="6.28515625" style="6" customWidth="1"/>
    <col min="13060" max="13060" width="6.140625" style="6" customWidth="1"/>
    <col min="13061" max="13061" width="6.42578125" style="6" customWidth="1"/>
    <col min="13062" max="13062" width="6.140625" style="6" customWidth="1"/>
    <col min="13063" max="13063" width="6" style="6" customWidth="1"/>
    <col min="13064" max="13064" width="5.7109375" style="6" customWidth="1"/>
    <col min="13065" max="13065" width="6" style="6" customWidth="1"/>
    <col min="13066" max="13069" width="6.7109375" style="6" customWidth="1"/>
    <col min="13070" max="13070" width="6.28515625" style="6" customWidth="1"/>
    <col min="13071" max="13071" width="6.42578125" style="6" customWidth="1"/>
    <col min="13072" max="13306" width="11.42578125" style="6"/>
    <col min="13307" max="13307" width="7.7109375" style="6" customWidth="1"/>
    <col min="13308" max="13308" width="22.28515625" style="6" customWidth="1"/>
    <col min="13309" max="13309" width="6" style="6" customWidth="1"/>
    <col min="13310" max="13310" width="7" style="6" customWidth="1"/>
    <col min="13311" max="13311" width="6" style="6" customWidth="1"/>
    <col min="13312" max="13312" width="6.7109375" style="6" customWidth="1"/>
    <col min="13313" max="13315" width="6.28515625" style="6" customWidth="1"/>
    <col min="13316" max="13316" width="6.140625" style="6" customWidth="1"/>
    <col min="13317" max="13317" width="6.42578125" style="6" customWidth="1"/>
    <col min="13318" max="13318" width="6.140625" style="6" customWidth="1"/>
    <col min="13319" max="13319" width="6" style="6" customWidth="1"/>
    <col min="13320" max="13320" width="5.7109375" style="6" customWidth="1"/>
    <col min="13321" max="13321" width="6" style="6" customWidth="1"/>
    <col min="13322" max="13325" width="6.7109375" style="6" customWidth="1"/>
    <col min="13326" max="13326" width="6.28515625" style="6" customWidth="1"/>
    <col min="13327" max="13327" width="6.42578125" style="6" customWidth="1"/>
    <col min="13328" max="13562" width="11.42578125" style="6"/>
    <col min="13563" max="13563" width="7.7109375" style="6" customWidth="1"/>
    <col min="13564" max="13564" width="22.28515625" style="6" customWidth="1"/>
    <col min="13565" max="13565" width="6" style="6" customWidth="1"/>
    <col min="13566" max="13566" width="7" style="6" customWidth="1"/>
    <col min="13567" max="13567" width="6" style="6" customWidth="1"/>
    <col min="13568" max="13568" width="6.7109375" style="6" customWidth="1"/>
    <col min="13569" max="13571" width="6.28515625" style="6" customWidth="1"/>
    <col min="13572" max="13572" width="6.140625" style="6" customWidth="1"/>
    <col min="13573" max="13573" width="6.42578125" style="6" customWidth="1"/>
    <col min="13574" max="13574" width="6.140625" style="6" customWidth="1"/>
    <col min="13575" max="13575" width="6" style="6" customWidth="1"/>
    <col min="13576" max="13576" width="5.7109375" style="6" customWidth="1"/>
    <col min="13577" max="13577" width="6" style="6" customWidth="1"/>
    <col min="13578" max="13581" width="6.7109375" style="6" customWidth="1"/>
    <col min="13582" max="13582" width="6.28515625" style="6" customWidth="1"/>
    <col min="13583" max="13583" width="6.42578125" style="6" customWidth="1"/>
    <col min="13584" max="13818" width="11.42578125" style="6"/>
    <col min="13819" max="13819" width="7.7109375" style="6" customWidth="1"/>
    <col min="13820" max="13820" width="22.28515625" style="6" customWidth="1"/>
    <col min="13821" max="13821" width="6" style="6" customWidth="1"/>
    <col min="13822" max="13822" width="7" style="6" customWidth="1"/>
    <col min="13823" max="13823" width="6" style="6" customWidth="1"/>
    <col min="13824" max="13824" width="6.7109375" style="6" customWidth="1"/>
    <col min="13825" max="13827" width="6.28515625" style="6" customWidth="1"/>
    <col min="13828" max="13828" width="6.140625" style="6" customWidth="1"/>
    <col min="13829" max="13829" width="6.42578125" style="6" customWidth="1"/>
    <col min="13830" max="13830" width="6.140625" style="6" customWidth="1"/>
    <col min="13831" max="13831" width="6" style="6" customWidth="1"/>
    <col min="13832" max="13832" width="5.7109375" style="6" customWidth="1"/>
    <col min="13833" max="13833" width="6" style="6" customWidth="1"/>
    <col min="13834" max="13837" width="6.7109375" style="6" customWidth="1"/>
    <col min="13838" max="13838" width="6.28515625" style="6" customWidth="1"/>
    <col min="13839" max="13839" width="6.42578125" style="6" customWidth="1"/>
    <col min="13840" max="14074" width="11.42578125" style="6"/>
    <col min="14075" max="14075" width="7.7109375" style="6" customWidth="1"/>
    <col min="14076" max="14076" width="22.28515625" style="6" customWidth="1"/>
    <col min="14077" max="14077" width="6" style="6" customWidth="1"/>
    <col min="14078" max="14078" width="7" style="6" customWidth="1"/>
    <col min="14079" max="14079" width="6" style="6" customWidth="1"/>
    <col min="14080" max="14080" width="6.7109375" style="6" customWidth="1"/>
    <col min="14081" max="14083" width="6.28515625" style="6" customWidth="1"/>
    <col min="14084" max="14084" width="6.140625" style="6" customWidth="1"/>
    <col min="14085" max="14085" width="6.42578125" style="6" customWidth="1"/>
    <col min="14086" max="14086" width="6.140625" style="6" customWidth="1"/>
    <col min="14087" max="14087" width="6" style="6" customWidth="1"/>
    <col min="14088" max="14088" width="5.7109375" style="6" customWidth="1"/>
    <col min="14089" max="14089" width="6" style="6" customWidth="1"/>
    <col min="14090" max="14093" width="6.7109375" style="6" customWidth="1"/>
    <col min="14094" max="14094" width="6.28515625" style="6" customWidth="1"/>
    <col min="14095" max="14095" width="6.42578125" style="6" customWidth="1"/>
    <col min="14096" max="14330" width="11.42578125" style="6"/>
    <col min="14331" max="14331" width="7.7109375" style="6" customWidth="1"/>
    <col min="14332" max="14332" width="22.28515625" style="6" customWidth="1"/>
    <col min="14333" max="14333" width="6" style="6" customWidth="1"/>
    <col min="14334" max="14334" width="7" style="6" customWidth="1"/>
    <col min="14335" max="14335" width="6" style="6" customWidth="1"/>
    <col min="14336" max="14336" width="6.7109375" style="6" customWidth="1"/>
    <col min="14337" max="14339" width="6.28515625" style="6" customWidth="1"/>
    <col min="14340" max="14340" width="6.140625" style="6" customWidth="1"/>
    <col min="14341" max="14341" width="6.42578125" style="6" customWidth="1"/>
    <col min="14342" max="14342" width="6.140625" style="6" customWidth="1"/>
    <col min="14343" max="14343" width="6" style="6" customWidth="1"/>
    <col min="14344" max="14344" width="5.7109375" style="6" customWidth="1"/>
    <col min="14345" max="14345" width="6" style="6" customWidth="1"/>
    <col min="14346" max="14349" width="6.7109375" style="6" customWidth="1"/>
    <col min="14350" max="14350" width="6.28515625" style="6" customWidth="1"/>
    <col min="14351" max="14351" width="6.42578125" style="6" customWidth="1"/>
    <col min="14352" max="14586" width="11.42578125" style="6"/>
    <col min="14587" max="14587" width="7.7109375" style="6" customWidth="1"/>
    <col min="14588" max="14588" width="22.28515625" style="6" customWidth="1"/>
    <col min="14589" max="14589" width="6" style="6" customWidth="1"/>
    <col min="14590" max="14590" width="7" style="6" customWidth="1"/>
    <col min="14591" max="14591" width="6" style="6" customWidth="1"/>
    <col min="14592" max="14592" width="6.7109375" style="6" customWidth="1"/>
    <col min="14593" max="14595" width="6.28515625" style="6" customWidth="1"/>
    <col min="14596" max="14596" width="6.140625" style="6" customWidth="1"/>
    <col min="14597" max="14597" width="6.42578125" style="6" customWidth="1"/>
    <col min="14598" max="14598" width="6.140625" style="6" customWidth="1"/>
    <col min="14599" max="14599" width="6" style="6" customWidth="1"/>
    <col min="14600" max="14600" width="5.7109375" style="6" customWidth="1"/>
    <col min="14601" max="14601" width="6" style="6" customWidth="1"/>
    <col min="14602" max="14605" width="6.7109375" style="6" customWidth="1"/>
    <col min="14606" max="14606" width="6.28515625" style="6" customWidth="1"/>
    <col min="14607" max="14607" width="6.42578125" style="6" customWidth="1"/>
    <col min="14608" max="14842" width="11.42578125" style="6"/>
    <col min="14843" max="14843" width="7.7109375" style="6" customWidth="1"/>
    <col min="14844" max="14844" width="22.28515625" style="6" customWidth="1"/>
    <col min="14845" max="14845" width="6" style="6" customWidth="1"/>
    <col min="14846" max="14846" width="7" style="6" customWidth="1"/>
    <col min="14847" max="14847" width="6" style="6" customWidth="1"/>
    <col min="14848" max="14848" width="6.7109375" style="6" customWidth="1"/>
    <col min="14849" max="14851" width="6.28515625" style="6" customWidth="1"/>
    <col min="14852" max="14852" width="6.140625" style="6" customWidth="1"/>
    <col min="14853" max="14853" width="6.42578125" style="6" customWidth="1"/>
    <col min="14854" max="14854" width="6.140625" style="6" customWidth="1"/>
    <col min="14855" max="14855" width="6" style="6" customWidth="1"/>
    <col min="14856" max="14856" width="5.7109375" style="6" customWidth="1"/>
    <col min="14857" max="14857" width="6" style="6" customWidth="1"/>
    <col min="14858" max="14861" width="6.7109375" style="6" customWidth="1"/>
    <col min="14862" max="14862" width="6.28515625" style="6" customWidth="1"/>
    <col min="14863" max="14863" width="6.42578125" style="6" customWidth="1"/>
    <col min="14864" max="15098" width="11.42578125" style="6"/>
    <col min="15099" max="15099" width="7.7109375" style="6" customWidth="1"/>
    <col min="15100" max="15100" width="22.28515625" style="6" customWidth="1"/>
    <col min="15101" max="15101" width="6" style="6" customWidth="1"/>
    <col min="15102" max="15102" width="7" style="6" customWidth="1"/>
    <col min="15103" max="15103" width="6" style="6" customWidth="1"/>
    <col min="15104" max="15104" width="6.7109375" style="6" customWidth="1"/>
    <col min="15105" max="15107" width="6.28515625" style="6" customWidth="1"/>
    <col min="15108" max="15108" width="6.140625" style="6" customWidth="1"/>
    <col min="15109" max="15109" width="6.42578125" style="6" customWidth="1"/>
    <col min="15110" max="15110" width="6.140625" style="6" customWidth="1"/>
    <col min="15111" max="15111" width="6" style="6" customWidth="1"/>
    <col min="15112" max="15112" width="5.7109375" style="6" customWidth="1"/>
    <col min="15113" max="15113" width="6" style="6" customWidth="1"/>
    <col min="15114" max="15117" width="6.7109375" style="6" customWidth="1"/>
    <col min="15118" max="15118" width="6.28515625" style="6" customWidth="1"/>
    <col min="15119" max="15119" width="6.42578125" style="6" customWidth="1"/>
    <col min="15120" max="15354" width="11.42578125" style="6"/>
    <col min="15355" max="15355" width="7.7109375" style="6" customWidth="1"/>
    <col min="15356" max="15356" width="22.28515625" style="6" customWidth="1"/>
    <col min="15357" max="15357" width="6" style="6" customWidth="1"/>
    <col min="15358" max="15358" width="7" style="6" customWidth="1"/>
    <col min="15359" max="15359" width="6" style="6" customWidth="1"/>
    <col min="15360" max="15360" width="6.7109375" style="6" customWidth="1"/>
    <col min="15361" max="15363" width="6.28515625" style="6" customWidth="1"/>
    <col min="15364" max="15364" width="6.140625" style="6" customWidth="1"/>
    <col min="15365" max="15365" width="6.42578125" style="6" customWidth="1"/>
    <col min="15366" max="15366" width="6.140625" style="6" customWidth="1"/>
    <col min="15367" max="15367" width="6" style="6" customWidth="1"/>
    <col min="15368" max="15368" width="5.7109375" style="6" customWidth="1"/>
    <col min="15369" max="15369" width="6" style="6" customWidth="1"/>
    <col min="15370" max="15373" width="6.7109375" style="6" customWidth="1"/>
    <col min="15374" max="15374" width="6.28515625" style="6" customWidth="1"/>
    <col min="15375" max="15375" width="6.42578125" style="6" customWidth="1"/>
    <col min="15376" max="15610" width="11.42578125" style="6"/>
    <col min="15611" max="15611" width="7.7109375" style="6" customWidth="1"/>
    <col min="15612" max="15612" width="22.28515625" style="6" customWidth="1"/>
    <col min="15613" max="15613" width="6" style="6" customWidth="1"/>
    <col min="15614" max="15614" width="7" style="6" customWidth="1"/>
    <col min="15615" max="15615" width="6" style="6" customWidth="1"/>
    <col min="15616" max="15616" width="6.7109375" style="6" customWidth="1"/>
    <col min="15617" max="15619" width="6.28515625" style="6" customWidth="1"/>
    <col min="15620" max="15620" width="6.140625" style="6" customWidth="1"/>
    <col min="15621" max="15621" width="6.42578125" style="6" customWidth="1"/>
    <col min="15622" max="15622" width="6.140625" style="6" customWidth="1"/>
    <col min="15623" max="15623" width="6" style="6" customWidth="1"/>
    <col min="15624" max="15624" width="5.7109375" style="6" customWidth="1"/>
    <col min="15625" max="15625" width="6" style="6" customWidth="1"/>
    <col min="15626" max="15629" width="6.7109375" style="6" customWidth="1"/>
    <col min="15630" max="15630" width="6.28515625" style="6" customWidth="1"/>
    <col min="15631" max="15631" width="6.42578125" style="6" customWidth="1"/>
    <col min="15632" max="15866" width="11.42578125" style="6"/>
    <col min="15867" max="15867" width="7.7109375" style="6" customWidth="1"/>
    <col min="15868" max="15868" width="22.28515625" style="6" customWidth="1"/>
    <col min="15869" max="15869" width="6" style="6" customWidth="1"/>
    <col min="15870" max="15870" width="7" style="6" customWidth="1"/>
    <col min="15871" max="15871" width="6" style="6" customWidth="1"/>
    <col min="15872" max="15872" width="6.7109375" style="6" customWidth="1"/>
    <col min="15873" max="15875" width="6.28515625" style="6" customWidth="1"/>
    <col min="15876" max="15876" width="6.140625" style="6" customWidth="1"/>
    <col min="15877" max="15877" width="6.42578125" style="6" customWidth="1"/>
    <col min="15878" max="15878" width="6.140625" style="6" customWidth="1"/>
    <col min="15879" max="15879" width="6" style="6" customWidth="1"/>
    <col min="15880" max="15880" width="5.7109375" style="6" customWidth="1"/>
    <col min="15881" max="15881" width="6" style="6" customWidth="1"/>
    <col min="15882" max="15885" width="6.7109375" style="6" customWidth="1"/>
    <col min="15886" max="15886" width="6.28515625" style="6" customWidth="1"/>
    <col min="15887" max="15887" width="6.42578125" style="6" customWidth="1"/>
    <col min="15888" max="16122" width="11.42578125" style="6"/>
    <col min="16123" max="16123" width="7.7109375" style="6" customWidth="1"/>
    <col min="16124" max="16124" width="22.28515625" style="6" customWidth="1"/>
    <col min="16125" max="16125" width="6" style="6" customWidth="1"/>
    <col min="16126" max="16126" width="7" style="6" customWidth="1"/>
    <col min="16127" max="16127" width="6" style="6" customWidth="1"/>
    <col min="16128" max="16128" width="6.7109375" style="6" customWidth="1"/>
    <col min="16129" max="16131" width="6.28515625" style="6" customWidth="1"/>
    <col min="16132" max="16132" width="6.140625" style="6" customWidth="1"/>
    <col min="16133" max="16133" width="6.42578125" style="6" customWidth="1"/>
    <col min="16134" max="16134" width="6.140625" style="6" customWidth="1"/>
    <col min="16135" max="16135" width="6" style="6" customWidth="1"/>
    <col min="16136" max="16136" width="5.7109375" style="6" customWidth="1"/>
    <col min="16137" max="16137" width="6" style="6" customWidth="1"/>
    <col min="16138" max="16141" width="6.7109375" style="6" customWidth="1"/>
    <col min="16142" max="16142" width="6.28515625" style="6" customWidth="1"/>
    <col min="16143" max="16143" width="6.42578125" style="6" customWidth="1"/>
    <col min="16144" max="16384" width="11.42578125" style="6"/>
  </cols>
  <sheetData>
    <row r="1" spans="1:33" ht="18.95" customHeight="1" x14ac:dyDescent="0.2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21"/>
    </row>
    <row r="2" spans="1:33" ht="18.95" customHeight="1" x14ac:dyDescent="0.2">
      <c r="A2" s="72" t="s">
        <v>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1"/>
    </row>
    <row r="3" spans="1:33" ht="12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22"/>
    </row>
    <row r="4" spans="1:33" ht="20.25" customHeight="1" x14ac:dyDescent="0.2">
      <c r="A4" s="74" t="s">
        <v>0</v>
      </c>
      <c r="B4" s="77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10"/>
    </row>
    <row r="5" spans="1:33" ht="30" customHeight="1" x14ac:dyDescent="0.2">
      <c r="A5" s="75"/>
      <c r="B5" s="79" t="s">
        <v>2</v>
      </c>
      <c r="C5" s="77" t="s">
        <v>44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23"/>
    </row>
    <row r="6" spans="1:33" ht="65.099999999999994" customHeight="1" x14ac:dyDescent="0.2">
      <c r="A6" s="76"/>
      <c r="B6" s="80"/>
      <c r="C6" s="37" t="s">
        <v>3</v>
      </c>
      <c r="D6" s="38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8" t="s">
        <v>45</v>
      </c>
      <c r="L6" s="37" t="s">
        <v>11</v>
      </c>
      <c r="M6" s="39" t="s">
        <v>12</v>
      </c>
      <c r="N6" s="37" t="s">
        <v>13</v>
      </c>
      <c r="O6" s="40" t="s">
        <v>14</v>
      </c>
      <c r="P6" s="23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3" ht="14.1" customHeight="1" x14ac:dyDescent="0.2">
      <c r="A7" s="11"/>
      <c r="B7" s="16"/>
      <c r="C7" s="12"/>
      <c r="D7" s="20"/>
      <c r="E7" s="12"/>
      <c r="F7" s="12"/>
      <c r="G7" s="12"/>
      <c r="H7" s="12"/>
      <c r="I7" s="12"/>
      <c r="J7" s="12"/>
      <c r="K7" s="20"/>
      <c r="L7" s="12"/>
      <c r="M7" s="13"/>
      <c r="N7" s="12"/>
      <c r="O7" s="14"/>
      <c r="P7" s="23"/>
    </row>
    <row r="8" spans="1:33" s="55" customFormat="1" ht="20.100000000000001" customHeight="1" x14ac:dyDescent="0.25">
      <c r="A8" s="49" t="s">
        <v>16</v>
      </c>
      <c r="B8" s="50">
        <f t="shared" ref="B8:O8" si="0">B33+B65</f>
        <v>1046</v>
      </c>
      <c r="C8" s="50">
        <f t="shared" si="0"/>
        <v>125</v>
      </c>
      <c r="D8" s="50">
        <f t="shared" si="0"/>
        <v>45</v>
      </c>
      <c r="E8" s="50">
        <f t="shared" si="0"/>
        <v>67</v>
      </c>
      <c r="F8" s="50">
        <f t="shared" si="0"/>
        <v>140</v>
      </c>
      <c r="G8" s="50">
        <f t="shared" si="0"/>
        <v>17</v>
      </c>
      <c r="H8" s="50">
        <f t="shared" si="0"/>
        <v>17</v>
      </c>
      <c r="I8" s="50">
        <f t="shared" si="0"/>
        <v>13</v>
      </c>
      <c r="J8" s="50">
        <f t="shared" si="0"/>
        <v>298</v>
      </c>
      <c r="K8" s="50">
        <f t="shared" si="0"/>
        <v>123</v>
      </c>
      <c r="L8" s="50">
        <f t="shared" si="0"/>
        <v>33</v>
      </c>
      <c r="M8" s="50">
        <f t="shared" si="0"/>
        <v>20</v>
      </c>
      <c r="N8" s="50">
        <f t="shared" si="0"/>
        <v>3</v>
      </c>
      <c r="O8" s="51">
        <f t="shared" si="0"/>
        <v>145</v>
      </c>
      <c r="P8" s="52"/>
      <c r="Q8" s="53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3"/>
      <c r="AG8" s="53"/>
    </row>
    <row r="9" spans="1:33" ht="24.75" customHeight="1" x14ac:dyDescent="0.25">
      <c r="A9" s="49" t="s">
        <v>17</v>
      </c>
      <c r="B9" s="56">
        <f>SUM(B10:B20)</f>
        <v>581</v>
      </c>
      <c r="C9" s="56">
        <f t="shared" ref="C9:O9" si="1">SUM(C10:C20)</f>
        <v>56</v>
      </c>
      <c r="D9" s="56">
        <f t="shared" si="1"/>
        <v>25</v>
      </c>
      <c r="E9" s="56">
        <f t="shared" si="1"/>
        <v>43</v>
      </c>
      <c r="F9" s="56">
        <f t="shared" si="1"/>
        <v>81</v>
      </c>
      <c r="G9" s="56">
        <f t="shared" si="1"/>
        <v>9</v>
      </c>
      <c r="H9" s="56">
        <f t="shared" si="1"/>
        <v>6</v>
      </c>
      <c r="I9" s="56">
        <f t="shared" si="1"/>
        <v>8</v>
      </c>
      <c r="J9" s="56">
        <f t="shared" si="1"/>
        <v>189</v>
      </c>
      <c r="K9" s="56">
        <f t="shared" si="1"/>
        <v>81</v>
      </c>
      <c r="L9" s="56">
        <f t="shared" si="1"/>
        <v>20</v>
      </c>
      <c r="M9" s="56">
        <f t="shared" si="1"/>
        <v>8</v>
      </c>
      <c r="N9" s="56">
        <f t="shared" si="1"/>
        <v>2</v>
      </c>
      <c r="O9" s="57">
        <f t="shared" si="1"/>
        <v>53</v>
      </c>
      <c r="P9" s="25"/>
    </row>
    <row r="10" spans="1:33" ht="24" customHeight="1" x14ac:dyDescent="0.2">
      <c r="A10" s="63" t="s">
        <v>18</v>
      </c>
      <c r="B10" s="64">
        <f>SUM(C10:O10)</f>
        <v>131</v>
      </c>
      <c r="C10" s="65">
        <v>15</v>
      </c>
      <c r="D10" s="65">
        <v>10</v>
      </c>
      <c r="E10" s="65">
        <v>12</v>
      </c>
      <c r="F10" s="65">
        <v>12</v>
      </c>
      <c r="G10" s="65">
        <v>1</v>
      </c>
      <c r="H10" s="65">
        <v>1</v>
      </c>
      <c r="I10" s="65">
        <v>2</v>
      </c>
      <c r="J10" s="65">
        <v>37</v>
      </c>
      <c r="K10" s="65">
        <v>17</v>
      </c>
      <c r="L10" s="65">
        <v>5</v>
      </c>
      <c r="M10" s="65">
        <v>4</v>
      </c>
      <c r="N10" s="65">
        <v>2</v>
      </c>
      <c r="O10" s="66">
        <v>13</v>
      </c>
      <c r="P10" s="2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3" ht="18" customHeight="1" x14ac:dyDescent="0.2">
      <c r="A11" s="63" t="s">
        <v>19</v>
      </c>
      <c r="B11" s="64">
        <f t="shared" ref="B11:B20" si="2">SUM(C11:O11)</f>
        <v>79</v>
      </c>
      <c r="C11" s="65">
        <v>2</v>
      </c>
      <c r="D11" s="65">
        <v>3</v>
      </c>
      <c r="E11" s="65">
        <v>9</v>
      </c>
      <c r="F11" s="65">
        <v>10</v>
      </c>
      <c r="G11" s="65">
        <v>3</v>
      </c>
      <c r="H11" s="65">
        <v>1</v>
      </c>
      <c r="I11" s="65">
        <v>2</v>
      </c>
      <c r="J11" s="65">
        <v>27</v>
      </c>
      <c r="K11" s="65">
        <v>13</v>
      </c>
      <c r="L11" s="65">
        <v>3</v>
      </c>
      <c r="M11" s="65">
        <v>2</v>
      </c>
      <c r="N11" s="65" t="s">
        <v>43</v>
      </c>
      <c r="O11" s="66">
        <v>4</v>
      </c>
      <c r="P11" s="2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3" ht="18" customHeight="1" x14ac:dyDescent="0.2">
      <c r="A12" s="63" t="s">
        <v>20</v>
      </c>
      <c r="B12" s="64">
        <f t="shared" si="2"/>
        <v>62</v>
      </c>
      <c r="C12" s="65">
        <v>8</v>
      </c>
      <c r="D12" s="65">
        <v>1</v>
      </c>
      <c r="E12" s="65">
        <v>2</v>
      </c>
      <c r="F12" s="65">
        <v>14</v>
      </c>
      <c r="G12" s="65">
        <v>1</v>
      </c>
      <c r="H12" s="65">
        <v>1</v>
      </c>
      <c r="I12" s="65" t="s">
        <v>43</v>
      </c>
      <c r="J12" s="65">
        <v>18</v>
      </c>
      <c r="K12" s="65">
        <v>8</v>
      </c>
      <c r="L12" s="65">
        <v>2</v>
      </c>
      <c r="M12" s="65" t="s">
        <v>43</v>
      </c>
      <c r="N12" s="65" t="s">
        <v>43</v>
      </c>
      <c r="O12" s="66">
        <v>7</v>
      </c>
      <c r="P12" s="2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3" ht="18" customHeight="1" x14ac:dyDescent="0.2">
      <c r="A13" s="63" t="s">
        <v>21</v>
      </c>
      <c r="B13" s="64">
        <f t="shared" si="2"/>
        <v>41</v>
      </c>
      <c r="C13" s="65">
        <v>5</v>
      </c>
      <c r="D13" s="65">
        <v>3</v>
      </c>
      <c r="E13" s="65">
        <v>3</v>
      </c>
      <c r="F13" s="65">
        <v>8</v>
      </c>
      <c r="G13" s="65">
        <v>1</v>
      </c>
      <c r="H13" s="65" t="s">
        <v>43</v>
      </c>
      <c r="I13" s="65" t="s">
        <v>43</v>
      </c>
      <c r="J13" s="65">
        <v>12</v>
      </c>
      <c r="K13" s="65">
        <v>4</v>
      </c>
      <c r="L13" s="65" t="s">
        <v>43</v>
      </c>
      <c r="M13" s="65" t="s">
        <v>43</v>
      </c>
      <c r="N13" s="65" t="s">
        <v>43</v>
      </c>
      <c r="O13" s="66">
        <v>5</v>
      </c>
      <c r="P13" s="2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3" ht="18" customHeight="1" x14ac:dyDescent="0.2">
      <c r="A14" s="63" t="s">
        <v>22</v>
      </c>
      <c r="B14" s="64">
        <f t="shared" si="2"/>
        <v>33</v>
      </c>
      <c r="C14" s="65">
        <v>3</v>
      </c>
      <c r="D14" s="65" t="s">
        <v>43</v>
      </c>
      <c r="E14" s="65">
        <v>1</v>
      </c>
      <c r="F14" s="65">
        <v>7</v>
      </c>
      <c r="G14" s="65" t="s">
        <v>43</v>
      </c>
      <c r="H14" s="65">
        <v>1</v>
      </c>
      <c r="I14" s="65" t="s">
        <v>43</v>
      </c>
      <c r="J14" s="65">
        <v>14</v>
      </c>
      <c r="K14" s="65">
        <v>2</v>
      </c>
      <c r="L14" s="65">
        <v>2</v>
      </c>
      <c r="M14" s="65" t="s">
        <v>43</v>
      </c>
      <c r="N14" s="65" t="s">
        <v>43</v>
      </c>
      <c r="O14" s="66">
        <v>3</v>
      </c>
      <c r="P14" s="2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3" ht="18" customHeight="1" x14ac:dyDescent="0.2">
      <c r="A15" s="63" t="s">
        <v>23</v>
      </c>
      <c r="B15" s="64">
        <f t="shared" si="2"/>
        <v>12</v>
      </c>
      <c r="C15" s="65">
        <v>1</v>
      </c>
      <c r="D15" s="65" t="s">
        <v>43</v>
      </c>
      <c r="E15" s="65" t="s">
        <v>43</v>
      </c>
      <c r="F15" s="65">
        <v>2</v>
      </c>
      <c r="G15" s="65" t="s">
        <v>43</v>
      </c>
      <c r="H15" s="65">
        <v>1</v>
      </c>
      <c r="I15" s="65">
        <v>1</v>
      </c>
      <c r="J15" s="65">
        <v>5</v>
      </c>
      <c r="K15" s="65">
        <v>1</v>
      </c>
      <c r="L15" s="65" t="s">
        <v>43</v>
      </c>
      <c r="M15" s="65" t="s">
        <v>43</v>
      </c>
      <c r="N15" s="65" t="s">
        <v>43</v>
      </c>
      <c r="O15" s="66">
        <v>1</v>
      </c>
      <c r="P15" s="2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3" ht="18" customHeight="1" x14ac:dyDescent="0.2">
      <c r="A16" s="63" t="s">
        <v>24</v>
      </c>
      <c r="B16" s="64">
        <f t="shared" si="2"/>
        <v>34</v>
      </c>
      <c r="C16" s="65">
        <v>4</v>
      </c>
      <c r="D16" s="65" t="s">
        <v>43</v>
      </c>
      <c r="E16" s="65">
        <v>3</v>
      </c>
      <c r="F16" s="65">
        <v>3</v>
      </c>
      <c r="G16" s="65">
        <v>1</v>
      </c>
      <c r="H16" s="65" t="s">
        <v>43</v>
      </c>
      <c r="I16" s="65" t="s">
        <v>43</v>
      </c>
      <c r="J16" s="65">
        <v>11</v>
      </c>
      <c r="K16" s="65">
        <v>6</v>
      </c>
      <c r="L16" s="65" t="s">
        <v>43</v>
      </c>
      <c r="M16" s="65">
        <v>1</v>
      </c>
      <c r="N16" s="65" t="s">
        <v>43</v>
      </c>
      <c r="O16" s="66">
        <v>5</v>
      </c>
      <c r="P16" s="2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8" customHeight="1" x14ac:dyDescent="0.2">
      <c r="A17" s="63" t="s">
        <v>25</v>
      </c>
      <c r="B17" s="64">
        <f t="shared" si="2"/>
        <v>23</v>
      </c>
      <c r="C17" s="65">
        <v>3</v>
      </c>
      <c r="D17" s="65">
        <v>1</v>
      </c>
      <c r="E17" s="65">
        <v>1</v>
      </c>
      <c r="F17" s="65">
        <v>2</v>
      </c>
      <c r="G17" s="65" t="s">
        <v>43</v>
      </c>
      <c r="H17" s="65" t="s">
        <v>43</v>
      </c>
      <c r="I17" s="65">
        <v>1</v>
      </c>
      <c r="J17" s="65">
        <v>10</v>
      </c>
      <c r="K17" s="65">
        <v>3</v>
      </c>
      <c r="L17" s="65">
        <v>1</v>
      </c>
      <c r="M17" s="65" t="s">
        <v>43</v>
      </c>
      <c r="N17" s="65" t="s">
        <v>43</v>
      </c>
      <c r="O17" s="66">
        <v>1</v>
      </c>
      <c r="P17" s="2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8" customHeight="1" x14ac:dyDescent="0.2">
      <c r="A18" s="63" t="s">
        <v>26</v>
      </c>
      <c r="B18" s="64">
        <f t="shared" si="2"/>
        <v>64</v>
      </c>
      <c r="C18" s="65">
        <v>7</v>
      </c>
      <c r="D18" s="65">
        <v>2</v>
      </c>
      <c r="E18" s="65">
        <v>4</v>
      </c>
      <c r="F18" s="65">
        <v>9</v>
      </c>
      <c r="G18" s="65" t="s">
        <v>43</v>
      </c>
      <c r="H18" s="65">
        <v>1</v>
      </c>
      <c r="I18" s="65" t="s">
        <v>43</v>
      </c>
      <c r="J18" s="65">
        <v>20</v>
      </c>
      <c r="K18" s="65">
        <v>13</v>
      </c>
      <c r="L18" s="65">
        <v>2</v>
      </c>
      <c r="M18" s="65">
        <v>1</v>
      </c>
      <c r="N18" s="65" t="s">
        <v>43</v>
      </c>
      <c r="O18" s="66">
        <v>5</v>
      </c>
      <c r="P18" s="2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8" customHeight="1" x14ac:dyDescent="0.2">
      <c r="A19" s="63" t="s">
        <v>27</v>
      </c>
      <c r="B19" s="64">
        <f t="shared" si="2"/>
        <v>53</v>
      </c>
      <c r="C19" s="65">
        <v>3</v>
      </c>
      <c r="D19" s="65">
        <v>5</v>
      </c>
      <c r="E19" s="65">
        <v>6</v>
      </c>
      <c r="F19" s="65">
        <v>8</v>
      </c>
      <c r="G19" s="65" t="s">
        <v>43</v>
      </c>
      <c r="H19" s="65" t="s">
        <v>43</v>
      </c>
      <c r="I19" s="65">
        <v>2</v>
      </c>
      <c r="J19" s="65">
        <v>15</v>
      </c>
      <c r="K19" s="65">
        <v>10</v>
      </c>
      <c r="L19" s="65">
        <v>2</v>
      </c>
      <c r="M19" s="65" t="s">
        <v>43</v>
      </c>
      <c r="N19" s="65" t="s">
        <v>43</v>
      </c>
      <c r="O19" s="66">
        <v>2</v>
      </c>
      <c r="P19" s="2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8" customHeight="1" x14ac:dyDescent="0.2">
      <c r="A20" s="63" t="s">
        <v>28</v>
      </c>
      <c r="B20" s="64">
        <f t="shared" si="2"/>
        <v>49</v>
      </c>
      <c r="C20" s="65">
        <v>5</v>
      </c>
      <c r="D20" s="65" t="s">
        <v>43</v>
      </c>
      <c r="E20" s="65">
        <v>2</v>
      </c>
      <c r="F20" s="65">
        <v>6</v>
      </c>
      <c r="G20" s="65">
        <v>2</v>
      </c>
      <c r="H20" s="65" t="s">
        <v>43</v>
      </c>
      <c r="I20" s="65" t="s">
        <v>43</v>
      </c>
      <c r="J20" s="65">
        <v>20</v>
      </c>
      <c r="K20" s="65">
        <v>4</v>
      </c>
      <c r="L20" s="65">
        <v>3</v>
      </c>
      <c r="M20" s="65" t="s">
        <v>43</v>
      </c>
      <c r="N20" s="65" t="s">
        <v>43</v>
      </c>
      <c r="O20" s="66">
        <v>7</v>
      </c>
      <c r="P20" s="2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4.75" customHeight="1" x14ac:dyDescent="0.25">
      <c r="A21" s="49" t="s">
        <v>29</v>
      </c>
      <c r="B21" s="50">
        <f>SUM(B22:B32)</f>
        <v>465</v>
      </c>
      <c r="C21" s="50">
        <f t="shared" ref="C21:O21" si="3">SUM(C22:C32)</f>
        <v>69</v>
      </c>
      <c r="D21" s="50">
        <f t="shared" si="3"/>
        <v>20</v>
      </c>
      <c r="E21" s="50">
        <f t="shared" si="3"/>
        <v>24</v>
      </c>
      <c r="F21" s="50">
        <f t="shared" si="3"/>
        <v>59</v>
      </c>
      <c r="G21" s="50">
        <f t="shared" si="3"/>
        <v>8</v>
      </c>
      <c r="H21" s="50">
        <f t="shared" si="3"/>
        <v>11</v>
      </c>
      <c r="I21" s="50">
        <f t="shared" si="3"/>
        <v>5</v>
      </c>
      <c r="J21" s="50">
        <f t="shared" si="3"/>
        <v>109</v>
      </c>
      <c r="K21" s="50">
        <f t="shared" si="3"/>
        <v>42</v>
      </c>
      <c r="L21" s="50">
        <f t="shared" si="3"/>
        <v>13</v>
      </c>
      <c r="M21" s="50">
        <f t="shared" si="3"/>
        <v>12</v>
      </c>
      <c r="N21" s="50">
        <f t="shared" si="3"/>
        <v>1</v>
      </c>
      <c r="O21" s="51">
        <f t="shared" si="3"/>
        <v>92</v>
      </c>
      <c r="P21" s="2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4" customHeight="1" x14ac:dyDescent="0.2">
      <c r="A22" s="63" t="s">
        <v>30</v>
      </c>
      <c r="B22" s="64">
        <f>SUM(C22:O22)</f>
        <v>133</v>
      </c>
      <c r="C22" s="65">
        <v>13</v>
      </c>
      <c r="D22" s="65">
        <v>6</v>
      </c>
      <c r="E22" s="65">
        <v>11</v>
      </c>
      <c r="F22" s="65">
        <v>15</v>
      </c>
      <c r="G22" s="65">
        <v>3</v>
      </c>
      <c r="H22" s="65">
        <v>2</v>
      </c>
      <c r="I22" s="65" t="s">
        <v>43</v>
      </c>
      <c r="J22" s="65">
        <v>45</v>
      </c>
      <c r="K22" s="65">
        <v>21</v>
      </c>
      <c r="L22" s="65">
        <v>4</v>
      </c>
      <c r="M22" s="65">
        <v>1</v>
      </c>
      <c r="N22" s="65" t="s">
        <v>43</v>
      </c>
      <c r="O22" s="66">
        <v>12</v>
      </c>
      <c r="P22" s="2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8" customHeight="1" x14ac:dyDescent="0.2">
      <c r="A23" s="63" t="s">
        <v>31</v>
      </c>
      <c r="B23" s="64">
        <f t="shared" ref="B23:B32" si="4">SUM(C23:O23)</f>
        <v>74</v>
      </c>
      <c r="C23" s="65">
        <v>9</v>
      </c>
      <c r="D23" s="65">
        <v>4</v>
      </c>
      <c r="E23" s="65">
        <v>4</v>
      </c>
      <c r="F23" s="65">
        <v>9</v>
      </c>
      <c r="G23" s="65" t="s">
        <v>43</v>
      </c>
      <c r="H23" s="65" t="s">
        <v>43</v>
      </c>
      <c r="I23" s="65">
        <v>4</v>
      </c>
      <c r="J23" s="65">
        <v>18</v>
      </c>
      <c r="K23" s="65">
        <v>5</v>
      </c>
      <c r="L23" s="65">
        <v>1</v>
      </c>
      <c r="M23" s="65">
        <v>1</v>
      </c>
      <c r="N23" s="65" t="s">
        <v>43</v>
      </c>
      <c r="O23" s="66">
        <v>19</v>
      </c>
      <c r="P23" s="2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8" customHeight="1" x14ac:dyDescent="0.2">
      <c r="A24" s="63" t="s">
        <v>32</v>
      </c>
      <c r="B24" s="64">
        <f t="shared" si="4"/>
        <v>46</v>
      </c>
      <c r="C24" s="65">
        <v>7</v>
      </c>
      <c r="D24" s="65">
        <v>3</v>
      </c>
      <c r="E24" s="65">
        <v>3</v>
      </c>
      <c r="F24" s="65">
        <v>6</v>
      </c>
      <c r="G24" s="65">
        <v>1</v>
      </c>
      <c r="H24" s="65">
        <v>1</v>
      </c>
      <c r="I24" s="65" t="s">
        <v>43</v>
      </c>
      <c r="J24" s="65">
        <v>7</v>
      </c>
      <c r="K24" s="65">
        <v>2</v>
      </c>
      <c r="L24" s="65">
        <v>1</v>
      </c>
      <c r="M24" s="65">
        <v>1</v>
      </c>
      <c r="N24" s="65" t="s">
        <v>43</v>
      </c>
      <c r="O24" s="66">
        <v>14</v>
      </c>
      <c r="P24" s="2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8" customHeight="1" x14ac:dyDescent="0.2">
      <c r="A25" s="63" t="s">
        <v>33</v>
      </c>
      <c r="B25" s="64">
        <f t="shared" si="4"/>
        <v>40</v>
      </c>
      <c r="C25" s="65">
        <v>5</v>
      </c>
      <c r="D25" s="65">
        <v>3</v>
      </c>
      <c r="E25" s="65">
        <v>2</v>
      </c>
      <c r="F25" s="65">
        <v>2</v>
      </c>
      <c r="G25" s="65" t="s">
        <v>43</v>
      </c>
      <c r="H25" s="65">
        <v>2</v>
      </c>
      <c r="I25" s="65">
        <v>1</v>
      </c>
      <c r="J25" s="65">
        <v>7</v>
      </c>
      <c r="K25" s="65">
        <v>3</v>
      </c>
      <c r="L25" s="65">
        <v>3</v>
      </c>
      <c r="M25" s="65">
        <v>4</v>
      </c>
      <c r="N25" s="65" t="s">
        <v>43</v>
      </c>
      <c r="O25" s="66">
        <v>8</v>
      </c>
      <c r="P25" s="2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8" customHeight="1" x14ac:dyDescent="0.2">
      <c r="A26" s="63" t="s">
        <v>34</v>
      </c>
      <c r="B26" s="64">
        <f t="shared" si="4"/>
        <v>27</v>
      </c>
      <c r="C26" s="65">
        <v>6</v>
      </c>
      <c r="D26" s="65">
        <v>1</v>
      </c>
      <c r="E26" s="65" t="s">
        <v>43</v>
      </c>
      <c r="F26" s="65">
        <v>2</v>
      </c>
      <c r="G26" s="65">
        <v>2</v>
      </c>
      <c r="H26" s="65">
        <v>3</v>
      </c>
      <c r="I26" s="65" t="s">
        <v>43</v>
      </c>
      <c r="J26" s="65">
        <v>4</v>
      </c>
      <c r="K26" s="65">
        <v>2</v>
      </c>
      <c r="L26" s="65">
        <v>1</v>
      </c>
      <c r="M26" s="65">
        <v>1</v>
      </c>
      <c r="N26" s="65" t="s">
        <v>43</v>
      </c>
      <c r="O26" s="66">
        <v>5</v>
      </c>
      <c r="P26" s="24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8" customHeight="1" x14ac:dyDescent="0.2">
      <c r="A27" s="63" t="s">
        <v>35</v>
      </c>
      <c r="B27" s="64">
        <f t="shared" si="4"/>
        <v>28</v>
      </c>
      <c r="C27" s="65">
        <v>6</v>
      </c>
      <c r="D27" s="65" t="s">
        <v>43</v>
      </c>
      <c r="E27" s="65">
        <v>2</v>
      </c>
      <c r="F27" s="65">
        <v>4</v>
      </c>
      <c r="G27" s="65" t="s">
        <v>43</v>
      </c>
      <c r="H27" s="65">
        <v>1</v>
      </c>
      <c r="I27" s="65" t="s">
        <v>43</v>
      </c>
      <c r="J27" s="65">
        <v>4</v>
      </c>
      <c r="K27" s="65">
        <v>3</v>
      </c>
      <c r="L27" s="65">
        <v>1</v>
      </c>
      <c r="M27" s="65" t="s">
        <v>43</v>
      </c>
      <c r="N27" s="65" t="s">
        <v>43</v>
      </c>
      <c r="O27" s="66">
        <v>7</v>
      </c>
      <c r="P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8" customHeight="1" x14ac:dyDescent="0.2">
      <c r="A28" s="63" t="s">
        <v>36</v>
      </c>
      <c r="B28" s="64">
        <f t="shared" si="4"/>
        <v>17</v>
      </c>
      <c r="C28" s="65">
        <v>5</v>
      </c>
      <c r="D28" s="65" t="s">
        <v>43</v>
      </c>
      <c r="E28" s="65">
        <v>1</v>
      </c>
      <c r="F28" s="65">
        <v>3</v>
      </c>
      <c r="G28" s="65" t="s">
        <v>43</v>
      </c>
      <c r="H28" s="65" t="s">
        <v>43</v>
      </c>
      <c r="I28" s="65" t="s">
        <v>43</v>
      </c>
      <c r="J28" s="65">
        <v>3</v>
      </c>
      <c r="K28" s="65">
        <v>1</v>
      </c>
      <c r="L28" s="65" t="s">
        <v>43</v>
      </c>
      <c r="M28" s="65">
        <v>2</v>
      </c>
      <c r="N28" s="65" t="s">
        <v>43</v>
      </c>
      <c r="O28" s="66">
        <v>2</v>
      </c>
      <c r="P28" s="2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8" customHeight="1" x14ac:dyDescent="0.2">
      <c r="A29" s="63" t="s">
        <v>37</v>
      </c>
      <c r="B29" s="64">
        <f t="shared" si="4"/>
        <v>27</v>
      </c>
      <c r="C29" s="67">
        <v>3</v>
      </c>
      <c r="D29" s="67" t="s">
        <v>43</v>
      </c>
      <c r="E29" s="67" t="s">
        <v>43</v>
      </c>
      <c r="F29" s="67">
        <v>5</v>
      </c>
      <c r="G29" s="67" t="s">
        <v>43</v>
      </c>
      <c r="H29" s="67" t="s">
        <v>43</v>
      </c>
      <c r="I29" s="67" t="s">
        <v>43</v>
      </c>
      <c r="J29" s="67">
        <v>7</v>
      </c>
      <c r="K29" s="67">
        <v>1</v>
      </c>
      <c r="L29" s="67">
        <v>1</v>
      </c>
      <c r="M29" s="67">
        <v>2</v>
      </c>
      <c r="N29" s="67" t="s">
        <v>43</v>
      </c>
      <c r="O29" s="68">
        <v>8</v>
      </c>
      <c r="P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8" customHeight="1" x14ac:dyDescent="0.2">
      <c r="A30" s="63" t="s">
        <v>38</v>
      </c>
      <c r="B30" s="64">
        <f t="shared" si="4"/>
        <v>22</v>
      </c>
      <c r="C30" s="64">
        <v>7</v>
      </c>
      <c r="D30" s="64">
        <v>1</v>
      </c>
      <c r="E30" s="64" t="s">
        <v>43</v>
      </c>
      <c r="F30" s="64">
        <v>4</v>
      </c>
      <c r="G30" s="64">
        <v>2</v>
      </c>
      <c r="H30" s="64">
        <v>1</v>
      </c>
      <c r="I30" s="64" t="s">
        <v>43</v>
      </c>
      <c r="J30" s="64">
        <v>2</v>
      </c>
      <c r="K30" s="64" t="s">
        <v>43</v>
      </c>
      <c r="L30" s="64" t="s">
        <v>43</v>
      </c>
      <c r="M30" s="64" t="s">
        <v>43</v>
      </c>
      <c r="N30" s="64" t="s">
        <v>43</v>
      </c>
      <c r="O30" s="69">
        <v>5</v>
      </c>
      <c r="P30" s="2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8" customHeight="1" x14ac:dyDescent="0.2">
      <c r="A31" s="63" t="s">
        <v>39</v>
      </c>
      <c r="B31" s="64">
        <f t="shared" si="4"/>
        <v>23</v>
      </c>
      <c r="C31" s="70">
        <v>6</v>
      </c>
      <c r="D31" s="70">
        <v>1</v>
      </c>
      <c r="E31" s="70" t="s">
        <v>43</v>
      </c>
      <c r="F31" s="70">
        <v>2</v>
      </c>
      <c r="G31" s="70" t="s">
        <v>43</v>
      </c>
      <c r="H31" s="70">
        <v>1</v>
      </c>
      <c r="I31" s="70" t="s">
        <v>43</v>
      </c>
      <c r="J31" s="70">
        <v>6</v>
      </c>
      <c r="K31" s="70">
        <v>3</v>
      </c>
      <c r="L31" s="70">
        <v>1</v>
      </c>
      <c r="M31" s="70" t="s">
        <v>43</v>
      </c>
      <c r="N31" s="70" t="s">
        <v>43</v>
      </c>
      <c r="O31" s="71">
        <v>3</v>
      </c>
      <c r="P31" s="2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8" customHeight="1" x14ac:dyDescent="0.2">
      <c r="A32" s="63" t="s">
        <v>40</v>
      </c>
      <c r="B32" s="64">
        <f t="shared" si="4"/>
        <v>28</v>
      </c>
      <c r="C32" s="67">
        <v>2</v>
      </c>
      <c r="D32" s="67">
        <v>1</v>
      </c>
      <c r="E32" s="67">
        <v>1</v>
      </c>
      <c r="F32" s="67">
        <v>7</v>
      </c>
      <c r="G32" s="67" t="s">
        <v>43</v>
      </c>
      <c r="H32" s="67" t="s">
        <v>43</v>
      </c>
      <c r="I32" s="67" t="s">
        <v>43</v>
      </c>
      <c r="J32" s="67">
        <v>6</v>
      </c>
      <c r="K32" s="67">
        <v>1</v>
      </c>
      <c r="L32" s="67" t="s">
        <v>43</v>
      </c>
      <c r="M32" s="67" t="s">
        <v>43</v>
      </c>
      <c r="N32" s="67">
        <v>1</v>
      </c>
      <c r="O32" s="68">
        <v>9</v>
      </c>
      <c r="P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3" s="8" customFormat="1" ht="23.25" customHeight="1" x14ac:dyDescent="0.25">
      <c r="A33" s="49" t="s">
        <v>41</v>
      </c>
      <c r="B33" s="41">
        <f t="shared" ref="B33:M33" si="5">SUM(B34+B53)</f>
        <v>567</v>
      </c>
      <c r="C33" s="41">
        <f t="shared" si="5"/>
        <v>64</v>
      </c>
      <c r="D33" s="41">
        <f t="shared" si="5"/>
        <v>23</v>
      </c>
      <c r="E33" s="41">
        <f t="shared" si="5"/>
        <v>41</v>
      </c>
      <c r="F33" s="41">
        <f t="shared" si="5"/>
        <v>72</v>
      </c>
      <c r="G33" s="41">
        <f t="shared" si="5"/>
        <v>10</v>
      </c>
      <c r="H33" s="41">
        <f t="shared" si="5"/>
        <v>8</v>
      </c>
      <c r="I33" s="41">
        <f t="shared" si="5"/>
        <v>6</v>
      </c>
      <c r="J33" s="41">
        <f t="shared" si="5"/>
        <v>169</v>
      </c>
      <c r="K33" s="41">
        <f t="shared" si="5"/>
        <v>77</v>
      </c>
      <c r="L33" s="41">
        <f t="shared" si="5"/>
        <v>19</v>
      </c>
      <c r="M33" s="41">
        <f t="shared" si="5"/>
        <v>11</v>
      </c>
      <c r="N33" s="42">
        <f>SUM(N34,N53)</f>
        <v>1</v>
      </c>
      <c r="O33" s="43">
        <f>SUM(O34+O53)</f>
        <v>66</v>
      </c>
      <c r="P33" s="28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2"/>
    </row>
    <row r="34" spans="1:33" s="8" customFormat="1" ht="24.75" customHeight="1" x14ac:dyDescent="0.25">
      <c r="A34" s="49" t="s">
        <v>17</v>
      </c>
      <c r="B34" s="42">
        <f>SUM(B35:B45)</f>
        <v>325</v>
      </c>
      <c r="C34" s="42">
        <f t="shared" ref="C34:O34" si="6">SUM(C35:C45)</f>
        <v>27</v>
      </c>
      <c r="D34" s="42">
        <f t="shared" si="6"/>
        <v>14</v>
      </c>
      <c r="E34" s="42">
        <f t="shared" si="6"/>
        <v>26</v>
      </c>
      <c r="F34" s="42">
        <f t="shared" si="6"/>
        <v>42</v>
      </c>
      <c r="G34" s="42">
        <f t="shared" si="6"/>
        <v>6</v>
      </c>
      <c r="H34" s="42">
        <f t="shared" si="6"/>
        <v>3</v>
      </c>
      <c r="I34" s="42">
        <f t="shared" si="6"/>
        <v>4</v>
      </c>
      <c r="J34" s="42">
        <f t="shared" si="6"/>
        <v>114</v>
      </c>
      <c r="K34" s="42">
        <f t="shared" si="6"/>
        <v>51</v>
      </c>
      <c r="L34" s="42">
        <f t="shared" si="6"/>
        <v>11</v>
      </c>
      <c r="M34" s="42">
        <f t="shared" si="6"/>
        <v>4</v>
      </c>
      <c r="N34" s="42" t="s">
        <v>43</v>
      </c>
      <c r="O34" s="44">
        <f t="shared" si="6"/>
        <v>23</v>
      </c>
      <c r="P34" s="28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2"/>
    </row>
    <row r="35" spans="1:33" ht="24" customHeight="1" x14ac:dyDescent="0.2">
      <c r="A35" s="62" t="s">
        <v>18</v>
      </c>
      <c r="B35" s="4">
        <f>SUM(C35:O35)</f>
        <v>66</v>
      </c>
      <c r="C35" s="3">
        <v>6</v>
      </c>
      <c r="D35" s="3">
        <v>6</v>
      </c>
      <c r="E35" s="3">
        <v>10</v>
      </c>
      <c r="F35" s="3">
        <v>4</v>
      </c>
      <c r="G35" s="3">
        <v>1</v>
      </c>
      <c r="H35" s="3">
        <v>1</v>
      </c>
      <c r="I35" s="3">
        <v>1</v>
      </c>
      <c r="J35" s="3">
        <v>18</v>
      </c>
      <c r="K35" s="3">
        <v>7</v>
      </c>
      <c r="L35" s="3">
        <v>3</v>
      </c>
      <c r="M35" s="3">
        <v>3</v>
      </c>
      <c r="N35" s="3" t="s">
        <v>43</v>
      </c>
      <c r="O35" s="7">
        <v>6</v>
      </c>
      <c r="P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3" ht="18" customHeight="1" x14ac:dyDescent="0.2">
      <c r="A36" s="62" t="s">
        <v>19</v>
      </c>
      <c r="B36" s="4">
        <f t="shared" ref="B36:B45" si="7">SUM(C36:O36)</f>
        <v>39</v>
      </c>
      <c r="C36" s="3">
        <v>1</v>
      </c>
      <c r="D36" s="3">
        <v>2</v>
      </c>
      <c r="E36" s="3">
        <v>4</v>
      </c>
      <c r="F36" s="3">
        <v>4</v>
      </c>
      <c r="G36" s="3">
        <v>2</v>
      </c>
      <c r="H36" s="3">
        <v>1</v>
      </c>
      <c r="I36" s="3">
        <v>1</v>
      </c>
      <c r="J36" s="3">
        <v>17</v>
      </c>
      <c r="K36" s="3">
        <v>6</v>
      </c>
      <c r="L36" s="3">
        <v>1</v>
      </c>
      <c r="M36" s="3" t="s">
        <v>43</v>
      </c>
      <c r="N36" s="3" t="s">
        <v>43</v>
      </c>
      <c r="O36" s="7" t="s">
        <v>43</v>
      </c>
      <c r="P36" s="1"/>
      <c r="Q36" s="2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3" ht="18" customHeight="1" x14ac:dyDescent="0.2">
      <c r="A37" s="62" t="s">
        <v>20</v>
      </c>
      <c r="B37" s="4">
        <f t="shared" si="7"/>
        <v>34</v>
      </c>
      <c r="C37" s="3">
        <v>3</v>
      </c>
      <c r="D37" s="3">
        <v>1</v>
      </c>
      <c r="E37" s="3">
        <v>2</v>
      </c>
      <c r="F37" s="3">
        <v>7</v>
      </c>
      <c r="G37" s="3" t="s">
        <v>43</v>
      </c>
      <c r="H37" s="3" t="s">
        <v>43</v>
      </c>
      <c r="I37" s="3" t="s">
        <v>43</v>
      </c>
      <c r="J37" s="3">
        <v>10</v>
      </c>
      <c r="K37" s="3">
        <v>6</v>
      </c>
      <c r="L37" s="3">
        <v>2</v>
      </c>
      <c r="M37" s="3" t="s">
        <v>43</v>
      </c>
      <c r="N37" s="3" t="s">
        <v>43</v>
      </c>
      <c r="O37" s="7">
        <v>3</v>
      </c>
      <c r="P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3" ht="18" customHeight="1" x14ac:dyDescent="0.2">
      <c r="A38" s="62" t="s">
        <v>21</v>
      </c>
      <c r="B38" s="4">
        <f t="shared" si="7"/>
        <v>25</v>
      </c>
      <c r="C38" s="3">
        <v>2</v>
      </c>
      <c r="D38" s="3">
        <v>1</v>
      </c>
      <c r="E38" s="3">
        <v>2</v>
      </c>
      <c r="F38" s="3">
        <v>4</v>
      </c>
      <c r="G38" s="3">
        <v>1</v>
      </c>
      <c r="H38" s="3" t="s">
        <v>43</v>
      </c>
      <c r="I38" s="3" t="s">
        <v>43</v>
      </c>
      <c r="J38" s="3">
        <v>7</v>
      </c>
      <c r="K38" s="3">
        <v>4</v>
      </c>
      <c r="L38" s="3" t="s">
        <v>43</v>
      </c>
      <c r="M38" s="3" t="s">
        <v>43</v>
      </c>
      <c r="N38" s="3" t="s">
        <v>43</v>
      </c>
      <c r="O38" s="7">
        <v>4</v>
      </c>
      <c r="P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3" ht="18" customHeight="1" x14ac:dyDescent="0.2">
      <c r="A39" s="62" t="s">
        <v>22</v>
      </c>
      <c r="B39" s="4">
        <f t="shared" si="7"/>
        <v>20</v>
      </c>
      <c r="C39" s="3">
        <v>2</v>
      </c>
      <c r="D39" s="3" t="s">
        <v>43</v>
      </c>
      <c r="E39" s="3">
        <v>1</v>
      </c>
      <c r="F39" s="3">
        <v>3</v>
      </c>
      <c r="G39" s="3" t="s">
        <v>43</v>
      </c>
      <c r="H39" s="3">
        <v>1</v>
      </c>
      <c r="I39" s="3" t="s">
        <v>43</v>
      </c>
      <c r="J39" s="3">
        <v>8</v>
      </c>
      <c r="K39" s="3">
        <v>2</v>
      </c>
      <c r="L39" s="3">
        <v>2</v>
      </c>
      <c r="M39" s="3" t="s">
        <v>43</v>
      </c>
      <c r="N39" s="3" t="s">
        <v>43</v>
      </c>
      <c r="O39" s="7">
        <v>1</v>
      </c>
      <c r="P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3" ht="18" customHeight="1" x14ac:dyDescent="0.2">
      <c r="A40" s="62" t="s">
        <v>23</v>
      </c>
      <c r="B40" s="4">
        <f t="shared" si="7"/>
        <v>7</v>
      </c>
      <c r="C40" s="3">
        <v>1</v>
      </c>
      <c r="D40" s="3" t="s">
        <v>43</v>
      </c>
      <c r="E40" s="3" t="s">
        <v>43</v>
      </c>
      <c r="F40" s="3">
        <v>2</v>
      </c>
      <c r="G40" s="3" t="s">
        <v>43</v>
      </c>
      <c r="H40" s="3" t="s">
        <v>43</v>
      </c>
      <c r="I40" s="3" t="s">
        <v>43</v>
      </c>
      <c r="J40" s="3">
        <v>4</v>
      </c>
      <c r="K40" s="3" t="s">
        <v>43</v>
      </c>
      <c r="L40" s="3" t="s">
        <v>43</v>
      </c>
      <c r="M40" s="3" t="s">
        <v>43</v>
      </c>
      <c r="N40" s="3" t="s">
        <v>43</v>
      </c>
      <c r="O40" s="7" t="s">
        <v>43</v>
      </c>
      <c r="P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3" ht="18" customHeight="1" x14ac:dyDescent="0.2">
      <c r="A41" s="62" t="s">
        <v>24</v>
      </c>
      <c r="B41" s="4">
        <f t="shared" si="7"/>
        <v>20</v>
      </c>
      <c r="C41" s="3">
        <v>2</v>
      </c>
      <c r="D41" s="3" t="s">
        <v>43</v>
      </c>
      <c r="E41" s="3">
        <v>1</v>
      </c>
      <c r="F41" s="3">
        <v>1</v>
      </c>
      <c r="G41" s="3">
        <v>1</v>
      </c>
      <c r="H41" s="3" t="s">
        <v>43</v>
      </c>
      <c r="I41" s="3" t="s">
        <v>43</v>
      </c>
      <c r="J41" s="3">
        <v>7</v>
      </c>
      <c r="K41" s="3">
        <v>5</v>
      </c>
      <c r="L41" s="3" t="s">
        <v>43</v>
      </c>
      <c r="M41" s="3" t="s">
        <v>43</v>
      </c>
      <c r="N41" s="3" t="s">
        <v>43</v>
      </c>
      <c r="O41" s="7">
        <v>3</v>
      </c>
      <c r="P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3" ht="18" customHeight="1" x14ac:dyDescent="0.2">
      <c r="A42" s="62" t="s">
        <v>25</v>
      </c>
      <c r="B42" s="4">
        <f t="shared" si="7"/>
        <v>16</v>
      </c>
      <c r="C42" s="3">
        <v>1</v>
      </c>
      <c r="D42" s="3" t="s">
        <v>43</v>
      </c>
      <c r="E42" s="3">
        <v>1</v>
      </c>
      <c r="F42" s="3">
        <v>2</v>
      </c>
      <c r="G42" s="3" t="s">
        <v>43</v>
      </c>
      <c r="H42" s="3" t="s">
        <v>43</v>
      </c>
      <c r="I42" s="3" t="s">
        <v>43</v>
      </c>
      <c r="J42" s="3">
        <v>9</v>
      </c>
      <c r="K42" s="3">
        <v>2</v>
      </c>
      <c r="L42" s="3" t="s">
        <v>43</v>
      </c>
      <c r="M42" s="3" t="s">
        <v>43</v>
      </c>
      <c r="N42" s="3" t="s">
        <v>43</v>
      </c>
      <c r="O42" s="7">
        <v>1</v>
      </c>
      <c r="P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3" ht="18" customHeight="1" x14ac:dyDescent="0.2">
      <c r="A43" s="62" t="s">
        <v>26</v>
      </c>
      <c r="B43" s="4">
        <f t="shared" si="7"/>
        <v>40</v>
      </c>
      <c r="C43" s="3">
        <v>5</v>
      </c>
      <c r="D43" s="3">
        <v>1</v>
      </c>
      <c r="E43" s="3">
        <v>3</v>
      </c>
      <c r="F43" s="3">
        <v>5</v>
      </c>
      <c r="G43" s="3" t="s">
        <v>43</v>
      </c>
      <c r="H43" s="3" t="s">
        <v>43</v>
      </c>
      <c r="I43" s="3" t="s">
        <v>43</v>
      </c>
      <c r="J43" s="3">
        <v>13</v>
      </c>
      <c r="K43" s="3">
        <v>8</v>
      </c>
      <c r="L43" s="3">
        <v>1</v>
      </c>
      <c r="M43" s="3">
        <v>1</v>
      </c>
      <c r="N43" s="3" t="s">
        <v>43</v>
      </c>
      <c r="O43" s="7">
        <v>3</v>
      </c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3" ht="18" customHeight="1" x14ac:dyDescent="0.2">
      <c r="A44" s="62" t="s">
        <v>27</v>
      </c>
      <c r="B44" s="4">
        <f t="shared" si="7"/>
        <v>32</v>
      </c>
      <c r="C44" s="3">
        <v>3</v>
      </c>
      <c r="D44" s="3">
        <v>3</v>
      </c>
      <c r="E44" s="3">
        <v>1</v>
      </c>
      <c r="F44" s="3">
        <v>6</v>
      </c>
      <c r="G44" s="3" t="s">
        <v>43</v>
      </c>
      <c r="H44" s="3" t="s">
        <v>43</v>
      </c>
      <c r="I44" s="3">
        <v>2</v>
      </c>
      <c r="J44" s="3">
        <v>10</v>
      </c>
      <c r="K44" s="3">
        <v>7</v>
      </c>
      <c r="L44" s="3" t="s">
        <v>43</v>
      </c>
      <c r="M44" s="3" t="s">
        <v>43</v>
      </c>
      <c r="N44" s="3" t="s">
        <v>43</v>
      </c>
      <c r="O44" s="7" t="s">
        <v>43</v>
      </c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3" ht="18" customHeight="1" x14ac:dyDescent="0.2">
      <c r="A45" s="62" t="s">
        <v>28</v>
      </c>
      <c r="B45" s="4">
        <f t="shared" si="7"/>
        <v>26</v>
      </c>
      <c r="C45" s="3">
        <v>1</v>
      </c>
      <c r="D45" s="3" t="s">
        <v>43</v>
      </c>
      <c r="E45" s="3">
        <v>1</v>
      </c>
      <c r="F45" s="3">
        <v>4</v>
      </c>
      <c r="G45" s="3">
        <v>1</v>
      </c>
      <c r="H45" s="3" t="s">
        <v>43</v>
      </c>
      <c r="I45" s="3" t="s">
        <v>43</v>
      </c>
      <c r="J45" s="3">
        <v>11</v>
      </c>
      <c r="K45" s="3">
        <v>4</v>
      </c>
      <c r="L45" s="3">
        <v>2</v>
      </c>
      <c r="M45" s="3" t="s">
        <v>43</v>
      </c>
      <c r="N45" s="3" t="s">
        <v>43</v>
      </c>
      <c r="O45" s="7">
        <v>2</v>
      </c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3" ht="18.95" customHeight="1" x14ac:dyDescent="0.2">
      <c r="A46" s="72" t="s">
        <v>47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21"/>
    </row>
    <row r="47" spans="1:33" ht="18.95" customHeight="1" x14ac:dyDescent="0.2">
      <c r="A47" s="72" t="s">
        <v>48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21"/>
    </row>
    <row r="48" spans="1:33" ht="14.1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2"/>
    </row>
    <row r="49" spans="1:31" ht="20.25" customHeight="1" x14ac:dyDescent="0.2">
      <c r="A49" s="74" t="s">
        <v>0</v>
      </c>
      <c r="B49" s="77" t="s">
        <v>1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10"/>
    </row>
    <row r="50" spans="1:31" ht="30" customHeight="1" x14ac:dyDescent="0.2">
      <c r="A50" s="75"/>
      <c r="B50" s="79" t="s">
        <v>2</v>
      </c>
      <c r="C50" s="77" t="s">
        <v>44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23"/>
    </row>
    <row r="51" spans="1:31" ht="65.099999999999994" customHeight="1" x14ac:dyDescent="0.2">
      <c r="A51" s="76"/>
      <c r="B51" s="80"/>
      <c r="C51" s="37" t="s">
        <v>3</v>
      </c>
      <c r="D51" s="38" t="s">
        <v>4</v>
      </c>
      <c r="E51" s="37" t="s">
        <v>5</v>
      </c>
      <c r="F51" s="37" t="s">
        <v>6</v>
      </c>
      <c r="G51" s="37" t="s">
        <v>7</v>
      </c>
      <c r="H51" s="37" t="s">
        <v>8</v>
      </c>
      <c r="I51" s="37" t="s">
        <v>9</v>
      </c>
      <c r="J51" s="37" t="s">
        <v>10</v>
      </c>
      <c r="K51" s="38" t="s">
        <v>46</v>
      </c>
      <c r="L51" s="37" t="s">
        <v>11</v>
      </c>
      <c r="M51" s="39" t="s">
        <v>12</v>
      </c>
      <c r="N51" s="37" t="s">
        <v>13</v>
      </c>
      <c r="O51" s="40" t="s">
        <v>14</v>
      </c>
      <c r="P51" s="23"/>
    </row>
    <row r="52" spans="1:31" ht="25.5" customHeight="1" x14ac:dyDescent="0.25">
      <c r="A52" s="62" t="s">
        <v>49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7"/>
      <c r="P52" s="1"/>
    </row>
    <row r="53" spans="1:31" ht="24.75" customHeight="1" x14ac:dyDescent="0.25">
      <c r="A53" s="49" t="s">
        <v>29</v>
      </c>
      <c r="B53" s="42">
        <f>SUM(B54:B64)</f>
        <v>242</v>
      </c>
      <c r="C53" s="42">
        <f t="shared" ref="C53:O53" si="8">SUM(C54:C64)</f>
        <v>37</v>
      </c>
      <c r="D53" s="42">
        <f t="shared" si="8"/>
        <v>9</v>
      </c>
      <c r="E53" s="42">
        <f t="shared" si="8"/>
        <v>15</v>
      </c>
      <c r="F53" s="42">
        <f t="shared" si="8"/>
        <v>30</v>
      </c>
      <c r="G53" s="42">
        <f t="shared" si="8"/>
        <v>4</v>
      </c>
      <c r="H53" s="42">
        <f t="shared" si="8"/>
        <v>5</v>
      </c>
      <c r="I53" s="42">
        <f t="shared" si="8"/>
        <v>2</v>
      </c>
      <c r="J53" s="42">
        <f t="shared" si="8"/>
        <v>55</v>
      </c>
      <c r="K53" s="42">
        <f t="shared" si="8"/>
        <v>26</v>
      </c>
      <c r="L53" s="42">
        <f t="shared" si="8"/>
        <v>8</v>
      </c>
      <c r="M53" s="42">
        <f t="shared" si="8"/>
        <v>7</v>
      </c>
      <c r="N53" s="42">
        <f t="shared" si="8"/>
        <v>1</v>
      </c>
      <c r="O53" s="44">
        <f t="shared" si="8"/>
        <v>43</v>
      </c>
      <c r="P53" s="28"/>
    </row>
    <row r="54" spans="1:31" ht="24" customHeight="1" x14ac:dyDescent="0.2">
      <c r="A54" s="62" t="s">
        <v>30</v>
      </c>
      <c r="B54" s="4">
        <f>SUM(C54:O54)</f>
        <v>79</v>
      </c>
      <c r="C54" s="3">
        <v>7</v>
      </c>
      <c r="D54" s="3">
        <v>2</v>
      </c>
      <c r="E54" s="3">
        <v>5</v>
      </c>
      <c r="F54" s="3">
        <v>8</v>
      </c>
      <c r="G54" s="3">
        <v>3</v>
      </c>
      <c r="H54" s="3">
        <v>1</v>
      </c>
      <c r="I54" s="3" t="s">
        <v>43</v>
      </c>
      <c r="J54" s="3">
        <v>25</v>
      </c>
      <c r="K54" s="3">
        <v>15</v>
      </c>
      <c r="L54" s="3">
        <v>4</v>
      </c>
      <c r="M54" s="3">
        <v>1</v>
      </c>
      <c r="N54" s="3" t="s">
        <v>43</v>
      </c>
      <c r="O54" s="7">
        <v>8</v>
      </c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8" customHeight="1" x14ac:dyDescent="0.2">
      <c r="A55" s="62" t="s">
        <v>31</v>
      </c>
      <c r="B55" s="4">
        <f t="shared" ref="B55:B64" si="9">SUM(C55:O55)</f>
        <v>45</v>
      </c>
      <c r="C55" s="3">
        <v>6</v>
      </c>
      <c r="D55" s="3">
        <v>2</v>
      </c>
      <c r="E55" s="3">
        <v>3</v>
      </c>
      <c r="F55" s="3">
        <v>6</v>
      </c>
      <c r="G55" s="3" t="s">
        <v>43</v>
      </c>
      <c r="H55" s="3" t="s">
        <v>43</v>
      </c>
      <c r="I55" s="3">
        <v>1</v>
      </c>
      <c r="J55" s="3">
        <v>11</v>
      </c>
      <c r="K55" s="3">
        <v>3</v>
      </c>
      <c r="L55" s="3">
        <v>1</v>
      </c>
      <c r="M55" s="3" t="s">
        <v>43</v>
      </c>
      <c r="N55" s="3" t="s">
        <v>43</v>
      </c>
      <c r="O55" s="7">
        <v>12</v>
      </c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8" customHeight="1" x14ac:dyDescent="0.2">
      <c r="A56" s="62" t="s">
        <v>32</v>
      </c>
      <c r="B56" s="4">
        <f t="shared" si="9"/>
        <v>23</v>
      </c>
      <c r="C56" s="3">
        <v>4</v>
      </c>
      <c r="D56" s="3">
        <v>2</v>
      </c>
      <c r="E56" s="3">
        <v>2</v>
      </c>
      <c r="F56" s="3">
        <v>3</v>
      </c>
      <c r="G56" s="3" t="s">
        <v>43</v>
      </c>
      <c r="H56" s="3">
        <v>1</v>
      </c>
      <c r="I56" s="3" t="s">
        <v>43</v>
      </c>
      <c r="J56" s="3">
        <v>4</v>
      </c>
      <c r="K56" s="3">
        <v>1</v>
      </c>
      <c r="L56" s="3">
        <v>1</v>
      </c>
      <c r="M56" s="3">
        <v>1</v>
      </c>
      <c r="N56" s="3" t="s">
        <v>43</v>
      </c>
      <c r="O56" s="7">
        <v>4</v>
      </c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8" customHeight="1" x14ac:dyDescent="0.2">
      <c r="A57" s="62" t="s">
        <v>33</v>
      </c>
      <c r="B57" s="4">
        <f t="shared" si="9"/>
        <v>22</v>
      </c>
      <c r="C57" s="3">
        <v>4</v>
      </c>
      <c r="D57" s="3">
        <v>2</v>
      </c>
      <c r="E57" s="3">
        <v>2</v>
      </c>
      <c r="F57" s="3">
        <v>2</v>
      </c>
      <c r="G57" s="3" t="s">
        <v>43</v>
      </c>
      <c r="H57" s="3">
        <v>1</v>
      </c>
      <c r="I57" s="3">
        <v>1</v>
      </c>
      <c r="J57" s="3">
        <v>1</v>
      </c>
      <c r="K57" s="3">
        <v>3</v>
      </c>
      <c r="L57" s="3">
        <v>1</v>
      </c>
      <c r="M57" s="3">
        <v>2</v>
      </c>
      <c r="N57" s="3" t="s">
        <v>43</v>
      </c>
      <c r="O57" s="7">
        <v>3</v>
      </c>
      <c r="P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8" customHeight="1" x14ac:dyDescent="0.2">
      <c r="A58" s="62" t="s">
        <v>34</v>
      </c>
      <c r="B58" s="4">
        <f t="shared" si="9"/>
        <v>9</v>
      </c>
      <c r="C58" s="3">
        <v>2</v>
      </c>
      <c r="D58" s="3">
        <v>1</v>
      </c>
      <c r="E58" s="3" t="s">
        <v>43</v>
      </c>
      <c r="F58" s="3">
        <v>1</v>
      </c>
      <c r="G58" s="3" t="s">
        <v>43</v>
      </c>
      <c r="H58" s="3">
        <v>1</v>
      </c>
      <c r="I58" s="3" t="s">
        <v>43</v>
      </c>
      <c r="J58" s="3" t="s">
        <v>43</v>
      </c>
      <c r="K58" s="3" t="s">
        <v>43</v>
      </c>
      <c r="L58" s="3" t="s">
        <v>43</v>
      </c>
      <c r="M58" s="3">
        <v>1</v>
      </c>
      <c r="N58" s="3" t="s">
        <v>43</v>
      </c>
      <c r="O58" s="7">
        <v>3</v>
      </c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8" customHeight="1" x14ac:dyDescent="0.2">
      <c r="A59" s="62" t="s">
        <v>35</v>
      </c>
      <c r="B59" s="4">
        <f t="shared" si="9"/>
        <v>13</v>
      </c>
      <c r="C59" s="3">
        <v>3</v>
      </c>
      <c r="D59" s="3" t="s">
        <v>43</v>
      </c>
      <c r="E59" s="3">
        <v>1</v>
      </c>
      <c r="F59" s="3">
        <v>3</v>
      </c>
      <c r="G59" s="3" t="s">
        <v>43</v>
      </c>
      <c r="H59" s="3" t="s">
        <v>43</v>
      </c>
      <c r="I59" s="3" t="s">
        <v>43</v>
      </c>
      <c r="J59" s="3">
        <v>3</v>
      </c>
      <c r="K59" s="3" t="s">
        <v>43</v>
      </c>
      <c r="L59" s="3" t="s">
        <v>43</v>
      </c>
      <c r="M59" s="3" t="s">
        <v>43</v>
      </c>
      <c r="N59" s="3" t="s">
        <v>43</v>
      </c>
      <c r="O59" s="7">
        <v>3</v>
      </c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8" customHeight="1" x14ac:dyDescent="0.2">
      <c r="A60" s="62" t="s">
        <v>36</v>
      </c>
      <c r="B60" s="4">
        <f t="shared" si="9"/>
        <v>6</v>
      </c>
      <c r="C60" s="3">
        <v>1</v>
      </c>
      <c r="D60" s="3" t="s">
        <v>43</v>
      </c>
      <c r="E60" s="3">
        <v>1</v>
      </c>
      <c r="F60" s="3">
        <v>1</v>
      </c>
      <c r="G60" s="3" t="s">
        <v>43</v>
      </c>
      <c r="H60" s="3" t="s">
        <v>43</v>
      </c>
      <c r="I60" s="3" t="s">
        <v>43</v>
      </c>
      <c r="J60" s="3" t="s">
        <v>43</v>
      </c>
      <c r="K60" s="3">
        <v>1</v>
      </c>
      <c r="L60" s="3" t="s">
        <v>43</v>
      </c>
      <c r="M60" s="3">
        <v>1</v>
      </c>
      <c r="N60" s="3" t="s">
        <v>43</v>
      </c>
      <c r="O60" s="7">
        <v>1</v>
      </c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8" customHeight="1" x14ac:dyDescent="0.2">
      <c r="A61" s="62" t="s">
        <v>37</v>
      </c>
      <c r="B61" s="4">
        <f t="shared" si="9"/>
        <v>9</v>
      </c>
      <c r="C61" s="3">
        <v>2</v>
      </c>
      <c r="D61" s="3" t="s">
        <v>43</v>
      </c>
      <c r="E61" s="3" t="s">
        <v>43</v>
      </c>
      <c r="F61" s="3">
        <v>1</v>
      </c>
      <c r="G61" s="3" t="s">
        <v>43</v>
      </c>
      <c r="H61" s="3" t="s">
        <v>43</v>
      </c>
      <c r="I61" s="3" t="s">
        <v>43</v>
      </c>
      <c r="J61" s="3">
        <v>2</v>
      </c>
      <c r="K61" s="3">
        <v>1</v>
      </c>
      <c r="L61" s="3" t="s">
        <v>43</v>
      </c>
      <c r="M61" s="3">
        <v>1</v>
      </c>
      <c r="N61" s="3" t="s">
        <v>43</v>
      </c>
      <c r="O61" s="7">
        <v>2</v>
      </c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8" customHeight="1" x14ac:dyDescent="0.2">
      <c r="A62" s="62" t="s">
        <v>38</v>
      </c>
      <c r="B62" s="4">
        <f t="shared" si="9"/>
        <v>9</v>
      </c>
      <c r="C62" s="3">
        <v>5</v>
      </c>
      <c r="D62" s="3" t="s">
        <v>43</v>
      </c>
      <c r="E62" s="3" t="s">
        <v>43</v>
      </c>
      <c r="F62" s="3" t="s">
        <v>43</v>
      </c>
      <c r="G62" s="3">
        <v>1</v>
      </c>
      <c r="H62" s="3" t="s">
        <v>43</v>
      </c>
      <c r="I62" s="3" t="s">
        <v>43</v>
      </c>
      <c r="J62" s="3">
        <v>1</v>
      </c>
      <c r="K62" s="3" t="s">
        <v>43</v>
      </c>
      <c r="L62" s="3" t="s">
        <v>43</v>
      </c>
      <c r="M62" s="3" t="s">
        <v>43</v>
      </c>
      <c r="N62" s="3" t="s">
        <v>43</v>
      </c>
      <c r="O62" s="7">
        <v>2</v>
      </c>
      <c r="P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8" customHeight="1" x14ac:dyDescent="0.2">
      <c r="A63" s="62" t="s">
        <v>39</v>
      </c>
      <c r="B63" s="4">
        <f t="shared" si="9"/>
        <v>13</v>
      </c>
      <c r="C63" s="3">
        <v>2</v>
      </c>
      <c r="D63" s="3" t="s">
        <v>43</v>
      </c>
      <c r="E63" s="3" t="s">
        <v>43</v>
      </c>
      <c r="F63" s="3">
        <v>2</v>
      </c>
      <c r="G63" s="3" t="s">
        <v>43</v>
      </c>
      <c r="H63" s="3">
        <v>1</v>
      </c>
      <c r="I63" s="3" t="s">
        <v>43</v>
      </c>
      <c r="J63" s="3">
        <v>4</v>
      </c>
      <c r="K63" s="3">
        <v>2</v>
      </c>
      <c r="L63" s="3">
        <v>1</v>
      </c>
      <c r="M63" s="3" t="s">
        <v>43</v>
      </c>
      <c r="N63" s="3" t="s">
        <v>43</v>
      </c>
      <c r="O63" s="7">
        <v>1</v>
      </c>
      <c r="P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8" customHeight="1" x14ac:dyDescent="0.2">
      <c r="A64" s="62" t="s">
        <v>40</v>
      </c>
      <c r="B64" s="4">
        <f t="shared" si="9"/>
        <v>14</v>
      </c>
      <c r="C64" s="3">
        <v>1</v>
      </c>
      <c r="D64" s="3" t="s">
        <v>43</v>
      </c>
      <c r="E64" s="3">
        <v>1</v>
      </c>
      <c r="F64" s="3">
        <v>3</v>
      </c>
      <c r="G64" s="3" t="s">
        <v>43</v>
      </c>
      <c r="H64" s="3" t="s">
        <v>43</v>
      </c>
      <c r="I64" s="3" t="s">
        <v>43</v>
      </c>
      <c r="J64" s="3">
        <v>4</v>
      </c>
      <c r="K64" s="3" t="s">
        <v>43</v>
      </c>
      <c r="L64" s="3" t="s">
        <v>43</v>
      </c>
      <c r="M64" s="3" t="s">
        <v>43</v>
      </c>
      <c r="N64" s="3">
        <v>1</v>
      </c>
      <c r="O64" s="7">
        <v>4</v>
      </c>
      <c r="P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3" s="48" customFormat="1" ht="23.25" customHeight="1" x14ac:dyDescent="0.25">
      <c r="A65" s="45" t="s">
        <v>42</v>
      </c>
      <c r="B65" s="42">
        <f t="shared" ref="B65:M65" si="10">SUM(B66+B78)</f>
        <v>479</v>
      </c>
      <c r="C65" s="42">
        <f t="shared" si="10"/>
        <v>61</v>
      </c>
      <c r="D65" s="42">
        <f t="shared" si="10"/>
        <v>22</v>
      </c>
      <c r="E65" s="42">
        <f t="shared" si="10"/>
        <v>26</v>
      </c>
      <c r="F65" s="42">
        <f t="shared" si="10"/>
        <v>68</v>
      </c>
      <c r="G65" s="42">
        <f t="shared" si="10"/>
        <v>7</v>
      </c>
      <c r="H65" s="42">
        <f t="shared" si="10"/>
        <v>9</v>
      </c>
      <c r="I65" s="42">
        <f t="shared" si="10"/>
        <v>7</v>
      </c>
      <c r="J65" s="42">
        <f t="shared" si="10"/>
        <v>129</v>
      </c>
      <c r="K65" s="42">
        <f t="shared" si="10"/>
        <v>46</v>
      </c>
      <c r="L65" s="42">
        <f t="shared" si="10"/>
        <v>14</v>
      </c>
      <c r="M65" s="42">
        <f t="shared" si="10"/>
        <v>9</v>
      </c>
      <c r="N65" s="42">
        <f>SUM(N66,N78)</f>
        <v>2</v>
      </c>
      <c r="O65" s="44">
        <f>SUM(O66+O78)</f>
        <v>79</v>
      </c>
      <c r="P65" s="29"/>
      <c r="Q65" s="33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7"/>
      <c r="AG65" s="47"/>
    </row>
    <row r="66" spans="1:33" s="48" customFormat="1" ht="24.75" customHeight="1" x14ac:dyDescent="0.25">
      <c r="A66" s="49" t="s">
        <v>17</v>
      </c>
      <c r="B66" s="42">
        <f>SUM(B67:B77)</f>
        <v>256</v>
      </c>
      <c r="C66" s="42">
        <f t="shared" ref="C66:O66" si="11">SUM(C67:C77)</f>
        <v>29</v>
      </c>
      <c r="D66" s="42">
        <f t="shared" si="11"/>
        <v>11</v>
      </c>
      <c r="E66" s="42">
        <f t="shared" si="11"/>
        <v>17</v>
      </c>
      <c r="F66" s="42">
        <f t="shared" si="11"/>
        <v>39</v>
      </c>
      <c r="G66" s="42">
        <f t="shared" si="11"/>
        <v>3</v>
      </c>
      <c r="H66" s="42">
        <f t="shared" si="11"/>
        <v>3</v>
      </c>
      <c r="I66" s="42">
        <f t="shared" si="11"/>
        <v>4</v>
      </c>
      <c r="J66" s="42">
        <f t="shared" si="11"/>
        <v>75</v>
      </c>
      <c r="K66" s="42">
        <f t="shared" si="11"/>
        <v>30</v>
      </c>
      <c r="L66" s="42">
        <f t="shared" si="11"/>
        <v>9</v>
      </c>
      <c r="M66" s="42">
        <f t="shared" si="11"/>
        <v>4</v>
      </c>
      <c r="N66" s="42">
        <f t="shared" si="11"/>
        <v>2</v>
      </c>
      <c r="O66" s="44">
        <f t="shared" si="11"/>
        <v>30</v>
      </c>
      <c r="P66" s="29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ht="24" customHeight="1" x14ac:dyDescent="0.25">
      <c r="A67" s="62" t="s">
        <v>18</v>
      </c>
      <c r="B67" s="4">
        <f t="shared" ref="B67:B77" si="12">SUM(C67:O67)</f>
        <v>65</v>
      </c>
      <c r="C67" s="58">
        <v>9</v>
      </c>
      <c r="D67" s="58">
        <v>4</v>
      </c>
      <c r="E67" s="58">
        <v>2</v>
      </c>
      <c r="F67" s="58">
        <v>8</v>
      </c>
      <c r="G67" s="58" t="s">
        <v>43</v>
      </c>
      <c r="H67" s="58" t="s">
        <v>43</v>
      </c>
      <c r="I67" s="58">
        <v>1</v>
      </c>
      <c r="J67" s="58">
        <v>19</v>
      </c>
      <c r="K67" s="58">
        <v>10</v>
      </c>
      <c r="L67" s="58">
        <v>2</v>
      </c>
      <c r="M67" s="58">
        <v>1</v>
      </c>
      <c r="N67" s="59">
        <v>2</v>
      </c>
      <c r="O67" s="60">
        <v>7</v>
      </c>
      <c r="P67" s="30"/>
      <c r="Q67" s="33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3" ht="18" customHeight="1" x14ac:dyDescent="0.25">
      <c r="A68" s="62" t="s">
        <v>19</v>
      </c>
      <c r="B68" s="4">
        <f t="shared" si="12"/>
        <v>40</v>
      </c>
      <c r="C68" s="58">
        <v>1</v>
      </c>
      <c r="D68" s="58">
        <v>1</v>
      </c>
      <c r="E68" s="58">
        <v>5</v>
      </c>
      <c r="F68" s="58">
        <v>6</v>
      </c>
      <c r="G68" s="58">
        <v>1</v>
      </c>
      <c r="H68" s="58" t="s">
        <v>43</v>
      </c>
      <c r="I68" s="58">
        <v>1</v>
      </c>
      <c r="J68" s="58">
        <v>10</v>
      </c>
      <c r="K68" s="58">
        <v>7</v>
      </c>
      <c r="L68" s="58">
        <v>2</v>
      </c>
      <c r="M68" s="58">
        <v>2</v>
      </c>
      <c r="N68" s="59" t="s">
        <v>43</v>
      </c>
      <c r="O68" s="60">
        <v>4</v>
      </c>
      <c r="P68" s="30"/>
      <c r="Q68" s="35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3" ht="18" customHeight="1" x14ac:dyDescent="0.25">
      <c r="A69" s="62" t="s">
        <v>20</v>
      </c>
      <c r="B69" s="4">
        <f t="shared" si="12"/>
        <v>28</v>
      </c>
      <c r="C69" s="58">
        <v>5</v>
      </c>
      <c r="D69" s="58" t="s">
        <v>43</v>
      </c>
      <c r="E69" s="58" t="s">
        <v>43</v>
      </c>
      <c r="F69" s="58">
        <v>7</v>
      </c>
      <c r="G69" s="59">
        <v>1</v>
      </c>
      <c r="H69" s="59">
        <v>1</v>
      </c>
      <c r="I69" s="59" t="s">
        <v>43</v>
      </c>
      <c r="J69" s="59">
        <v>8</v>
      </c>
      <c r="K69" s="58">
        <v>2</v>
      </c>
      <c r="L69" s="58" t="s">
        <v>43</v>
      </c>
      <c r="M69" s="59" t="s">
        <v>43</v>
      </c>
      <c r="N69" s="59" t="s">
        <v>43</v>
      </c>
      <c r="O69" s="60">
        <v>4</v>
      </c>
      <c r="P69" s="30"/>
      <c r="Q69" s="35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3" ht="18" customHeight="1" x14ac:dyDescent="0.25">
      <c r="A70" s="62" t="s">
        <v>21</v>
      </c>
      <c r="B70" s="4">
        <f t="shared" si="12"/>
        <v>16</v>
      </c>
      <c r="C70" s="58">
        <v>3</v>
      </c>
      <c r="D70" s="59">
        <v>2</v>
      </c>
      <c r="E70" s="58">
        <v>1</v>
      </c>
      <c r="F70" s="58">
        <v>4</v>
      </c>
      <c r="G70" s="59" t="s">
        <v>43</v>
      </c>
      <c r="H70" s="59" t="s">
        <v>43</v>
      </c>
      <c r="I70" s="59" t="s">
        <v>43</v>
      </c>
      <c r="J70" s="59">
        <v>5</v>
      </c>
      <c r="K70" s="58" t="s">
        <v>43</v>
      </c>
      <c r="L70" s="59" t="s">
        <v>43</v>
      </c>
      <c r="M70" s="59" t="s">
        <v>43</v>
      </c>
      <c r="N70" s="59" t="s">
        <v>43</v>
      </c>
      <c r="O70" s="60">
        <v>1</v>
      </c>
      <c r="P70" s="30"/>
      <c r="Q70" s="35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3" ht="18" customHeight="1" x14ac:dyDescent="0.25">
      <c r="A71" s="62" t="s">
        <v>22</v>
      </c>
      <c r="B71" s="4">
        <f t="shared" si="12"/>
        <v>13</v>
      </c>
      <c r="C71" s="58">
        <v>1</v>
      </c>
      <c r="D71" s="59" t="s">
        <v>43</v>
      </c>
      <c r="E71" s="58" t="s">
        <v>43</v>
      </c>
      <c r="F71" s="58">
        <v>4</v>
      </c>
      <c r="G71" s="59" t="s">
        <v>43</v>
      </c>
      <c r="H71" s="59" t="s">
        <v>43</v>
      </c>
      <c r="I71" s="59" t="s">
        <v>43</v>
      </c>
      <c r="J71" s="59">
        <v>6</v>
      </c>
      <c r="K71" s="58" t="s">
        <v>43</v>
      </c>
      <c r="L71" s="58" t="s">
        <v>43</v>
      </c>
      <c r="M71" s="59" t="s">
        <v>43</v>
      </c>
      <c r="N71" s="59" t="s">
        <v>43</v>
      </c>
      <c r="O71" s="61">
        <v>2</v>
      </c>
      <c r="P71" s="31"/>
      <c r="Q71" s="35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3" ht="18" customHeight="1" x14ac:dyDescent="0.25">
      <c r="A72" s="62" t="s">
        <v>23</v>
      </c>
      <c r="B72" s="4">
        <f t="shared" si="12"/>
        <v>5</v>
      </c>
      <c r="C72" s="58" t="s">
        <v>43</v>
      </c>
      <c r="D72" s="58" t="s">
        <v>43</v>
      </c>
      <c r="E72" s="58" t="s">
        <v>43</v>
      </c>
      <c r="F72" s="59" t="s">
        <v>43</v>
      </c>
      <c r="G72" s="59" t="s">
        <v>43</v>
      </c>
      <c r="H72" s="59">
        <v>1</v>
      </c>
      <c r="I72" s="58">
        <v>1</v>
      </c>
      <c r="J72" s="58">
        <v>1</v>
      </c>
      <c r="K72" s="58">
        <v>1</v>
      </c>
      <c r="L72" s="59" t="s">
        <v>43</v>
      </c>
      <c r="M72" s="59" t="s">
        <v>43</v>
      </c>
      <c r="N72" s="59" t="s">
        <v>43</v>
      </c>
      <c r="O72" s="60">
        <v>1</v>
      </c>
      <c r="P72" s="30"/>
      <c r="Q72" s="35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3" ht="18" customHeight="1" x14ac:dyDescent="0.25">
      <c r="A73" s="62" t="s">
        <v>24</v>
      </c>
      <c r="B73" s="4">
        <f t="shared" si="12"/>
        <v>14</v>
      </c>
      <c r="C73" s="59">
        <v>2</v>
      </c>
      <c r="D73" s="59" t="s">
        <v>43</v>
      </c>
      <c r="E73" s="59">
        <v>2</v>
      </c>
      <c r="F73" s="58">
        <v>2</v>
      </c>
      <c r="G73" s="59" t="s">
        <v>43</v>
      </c>
      <c r="H73" s="58" t="s">
        <v>43</v>
      </c>
      <c r="I73" s="59" t="s">
        <v>43</v>
      </c>
      <c r="J73" s="59">
        <v>4</v>
      </c>
      <c r="K73" s="58">
        <v>1</v>
      </c>
      <c r="L73" s="59" t="s">
        <v>43</v>
      </c>
      <c r="M73" s="59">
        <v>1</v>
      </c>
      <c r="N73" s="59" t="s">
        <v>43</v>
      </c>
      <c r="O73" s="61">
        <v>2</v>
      </c>
      <c r="P73" s="31"/>
      <c r="Q73" s="35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3" ht="18" customHeight="1" x14ac:dyDescent="0.25">
      <c r="A74" s="62" t="s">
        <v>25</v>
      </c>
      <c r="B74" s="4">
        <f t="shared" si="12"/>
        <v>7</v>
      </c>
      <c r="C74" s="58">
        <v>2</v>
      </c>
      <c r="D74" s="59">
        <v>1</v>
      </c>
      <c r="E74" s="59" t="s">
        <v>43</v>
      </c>
      <c r="F74" s="58" t="s">
        <v>43</v>
      </c>
      <c r="G74" s="59" t="s">
        <v>43</v>
      </c>
      <c r="H74" s="59" t="s">
        <v>43</v>
      </c>
      <c r="I74" s="59">
        <v>1</v>
      </c>
      <c r="J74" s="59">
        <v>1</v>
      </c>
      <c r="K74" s="58">
        <v>1</v>
      </c>
      <c r="L74" s="59">
        <v>1</v>
      </c>
      <c r="M74" s="59" t="s">
        <v>43</v>
      </c>
      <c r="N74" s="59" t="s">
        <v>43</v>
      </c>
      <c r="O74" s="60" t="s">
        <v>43</v>
      </c>
      <c r="P74" s="30"/>
      <c r="Q74" s="35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3" ht="18" customHeight="1" x14ac:dyDescent="0.25">
      <c r="A75" s="62" t="s">
        <v>26</v>
      </c>
      <c r="B75" s="4">
        <f t="shared" si="12"/>
        <v>24</v>
      </c>
      <c r="C75" s="59">
        <v>2</v>
      </c>
      <c r="D75" s="58">
        <v>1</v>
      </c>
      <c r="E75" s="58">
        <v>1</v>
      </c>
      <c r="F75" s="58">
        <v>4</v>
      </c>
      <c r="G75" s="59" t="s">
        <v>43</v>
      </c>
      <c r="H75" s="59">
        <v>1</v>
      </c>
      <c r="I75" s="58" t="s">
        <v>43</v>
      </c>
      <c r="J75" s="58">
        <v>7</v>
      </c>
      <c r="K75" s="58">
        <v>5</v>
      </c>
      <c r="L75" s="58">
        <v>1</v>
      </c>
      <c r="M75" s="59" t="s">
        <v>43</v>
      </c>
      <c r="N75" s="59" t="s">
        <v>43</v>
      </c>
      <c r="O75" s="60">
        <v>2</v>
      </c>
      <c r="P75" s="30"/>
      <c r="Q75" s="33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3" ht="18" customHeight="1" x14ac:dyDescent="0.25">
      <c r="A76" s="62" t="s">
        <v>27</v>
      </c>
      <c r="B76" s="4">
        <f t="shared" si="12"/>
        <v>21</v>
      </c>
      <c r="C76" s="58" t="s">
        <v>43</v>
      </c>
      <c r="D76" s="59">
        <v>2</v>
      </c>
      <c r="E76" s="59">
        <v>5</v>
      </c>
      <c r="F76" s="58">
        <v>2</v>
      </c>
      <c r="G76" s="58" t="s">
        <v>43</v>
      </c>
      <c r="H76" s="59" t="s">
        <v>43</v>
      </c>
      <c r="I76" s="59" t="s">
        <v>43</v>
      </c>
      <c r="J76" s="59">
        <v>5</v>
      </c>
      <c r="K76" s="58">
        <v>3</v>
      </c>
      <c r="L76" s="59">
        <v>2</v>
      </c>
      <c r="M76" s="59" t="s">
        <v>43</v>
      </c>
      <c r="N76" s="59" t="s">
        <v>43</v>
      </c>
      <c r="O76" s="61">
        <v>2</v>
      </c>
      <c r="P76" s="31"/>
      <c r="Q76" s="33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3" ht="18" customHeight="1" x14ac:dyDescent="0.25">
      <c r="A77" s="62" t="s">
        <v>28</v>
      </c>
      <c r="B77" s="4">
        <f t="shared" si="12"/>
        <v>23</v>
      </c>
      <c r="C77" s="58">
        <v>4</v>
      </c>
      <c r="D77" s="58" t="s">
        <v>43</v>
      </c>
      <c r="E77" s="58">
        <v>1</v>
      </c>
      <c r="F77" s="58">
        <v>2</v>
      </c>
      <c r="G77" s="59">
        <v>1</v>
      </c>
      <c r="H77" s="59" t="s">
        <v>43</v>
      </c>
      <c r="I77" s="59" t="s">
        <v>43</v>
      </c>
      <c r="J77" s="59">
        <v>9</v>
      </c>
      <c r="K77" s="58" t="s">
        <v>43</v>
      </c>
      <c r="L77" s="59">
        <v>1</v>
      </c>
      <c r="M77" s="59" t="s">
        <v>43</v>
      </c>
      <c r="N77" s="59" t="s">
        <v>43</v>
      </c>
      <c r="O77" s="60">
        <v>5</v>
      </c>
      <c r="P77" s="30"/>
      <c r="Q77" s="33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3" ht="24.75" customHeight="1" x14ac:dyDescent="0.25">
      <c r="A78" s="49" t="s">
        <v>29</v>
      </c>
      <c r="B78" s="42">
        <f>SUM(B79:B89)</f>
        <v>223</v>
      </c>
      <c r="C78" s="42">
        <f t="shared" ref="C78:O78" si="13">SUM(C79:C89)</f>
        <v>32</v>
      </c>
      <c r="D78" s="42">
        <f t="shared" si="13"/>
        <v>11</v>
      </c>
      <c r="E78" s="42">
        <f t="shared" si="13"/>
        <v>9</v>
      </c>
      <c r="F78" s="42">
        <f t="shared" si="13"/>
        <v>29</v>
      </c>
      <c r="G78" s="42">
        <f t="shared" si="13"/>
        <v>4</v>
      </c>
      <c r="H78" s="42">
        <f t="shared" si="13"/>
        <v>6</v>
      </c>
      <c r="I78" s="42">
        <f t="shared" si="13"/>
        <v>3</v>
      </c>
      <c r="J78" s="42">
        <f t="shared" si="13"/>
        <v>54</v>
      </c>
      <c r="K78" s="42">
        <f t="shared" si="13"/>
        <v>16</v>
      </c>
      <c r="L78" s="42">
        <f t="shared" si="13"/>
        <v>5</v>
      </c>
      <c r="M78" s="42">
        <f t="shared" si="13"/>
        <v>5</v>
      </c>
      <c r="N78" s="42" t="s">
        <v>43</v>
      </c>
      <c r="O78" s="44">
        <f t="shared" si="13"/>
        <v>49</v>
      </c>
      <c r="P78" s="29"/>
      <c r="Q78" s="33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3" ht="24" customHeight="1" x14ac:dyDescent="0.25">
      <c r="A79" s="62" t="s">
        <v>30</v>
      </c>
      <c r="B79" s="4">
        <f>SUM(C79:O79)</f>
        <v>54</v>
      </c>
      <c r="C79" s="58">
        <v>6</v>
      </c>
      <c r="D79" s="58">
        <v>4</v>
      </c>
      <c r="E79" s="58">
        <v>6</v>
      </c>
      <c r="F79" s="58">
        <v>7</v>
      </c>
      <c r="G79" s="58" t="s">
        <v>43</v>
      </c>
      <c r="H79" s="58">
        <v>1</v>
      </c>
      <c r="I79" s="59" t="s">
        <v>43</v>
      </c>
      <c r="J79" s="59">
        <v>20</v>
      </c>
      <c r="K79" s="58">
        <v>6</v>
      </c>
      <c r="L79" s="58" t="s">
        <v>43</v>
      </c>
      <c r="M79" s="59" t="s">
        <v>43</v>
      </c>
      <c r="N79" s="59" t="s">
        <v>43</v>
      </c>
      <c r="O79" s="60">
        <v>4</v>
      </c>
      <c r="P79" s="30"/>
      <c r="Q79" s="33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3" ht="18" customHeight="1" x14ac:dyDescent="0.25">
      <c r="A80" s="62" t="s">
        <v>31</v>
      </c>
      <c r="B80" s="4">
        <f t="shared" ref="B80:B89" si="14">SUM(C80:O80)</f>
        <v>29</v>
      </c>
      <c r="C80" s="58">
        <v>3</v>
      </c>
      <c r="D80" s="58">
        <v>2</v>
      </c>
      <c r="E80" s="58">
        <v>1</v>
      </c>
      <c r="F80" s="58">
        <v>3</v>
      </c>
      <c r="G80" s="58" t="s">
        <v>43</v>
      </c>
      <c r="H80" s="59" t="s">
        <v>43</v>
      </c>
      <c r="I80" s="59">
        <v>3</v>
      </c>
      <c r="J80" s="59">
        <v>7</v>
      </c>
      <c r="K80" s="58">
        <v>2</v>
      </c>
      <c r="L80" s="58" t="s">
        <v>43</v>
      </c>
      <c r="M80" s="59">
        <v>1</v>
      </c>
      <c r="N80" s="59" t="s">
        <v>43</v>
      </c>
      <c r="O80" s="60">
        <v>7</v>
      </c>
      <c r="P80" s="30"/>
      <c r="Q80" s="35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31" ht="18" customHeight="1" x14ac:dyDescent="0.25">
      <c r="A81" s="62" t="s">
        <v>32</v>
      </c>
      <c r="B81" s="4">
        <f t="shared" si="14"/>
        <v>23</v>
      </c>
      <c r="C81" s="58">
        <v>3</v>
      </c>
      <c r="D81" s="58">
        <v>1</v>
      </c>
      <c r="E81" s="58">
        <v>1</v>
      </c>
      <c r="F81" s="58">
        <v>3</v>
      </c>
      <c r="G81" s="59">
        <v>1</v>
      </c>
      <c r="H81" s="59" t="s">
        <v>43</v>
      </c>
      <c r="I81" s="58" t="s">
        <v>43</v>
      </c>
      <c r="J81" s="58">
        <v>3</v>
      </c>
      <c r="K81" s="58">
        <v>1</v>
      </c>
      <c r="L81" s="59" t="s">
        <v>43</v>
      </c>
      <c r="M81" s="59" t="s">
        <v>43</v>
      </c>
      <c r="N81" s="58" t="s">
        <v>43</v>
      </c>
      <c r="O81" s="60">
        <v>10</v>
      </c>
      <c r="P81" s="30"/>
      <c r="Q81" s="35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ht="18" customHeight="1" x14ac:dyDescent="0.25">
      <c r="A82" s="62" t="s">
        <v>33</v>
      </c>
      <c r="B82" s="4">
        <f t="shared" si="14"/>
        <v>18</v>
      </c>
      <c r="C82" s="58">
        <v>1</v>
      </c>
      <c r="D82" s="58">
        <v>1</v>
      </c>
      <c r="E82" s="58" t="s">
        <v>43</v>
      </c>
      <c r="F82" s="58" t="s">
        <v>43</v>
      </c>
      <c r="G82" s="59" t="s">
        <v>43</v>
      </c>
      <c r="H82" s="59">
        <v>1</v>
      </c>
      <c r="I82" s="59" t="s">
        <v>43</v>
      </c>
      <c r="J82" s="59">
        <v>6</v>
      </c>
      <c r="K82" s="58" t="s">
        <v>43</v>
      </c>
      <c r="L82" s="58">
        <v>2</v>
      </c>
      <c r="M82" s="58">
        <v>2</v>
      </c>
      <c r="N82" s="59" t="s">
        <v>43</v>
      </c>
      <c r="O82" s="60">
        <v>5</v>
      </c>
      <c r="P82" s="30"/>
      <c r="Q82" s="35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ht="18" customHeight="1" x14ac:dyDescent="0.25">
      <c r="A83" s="62" t="s">
        <v>34</v>
      </c>
      <c r="B83" s="4">
        <f t="shared" si="14"/>
        <v>18</v>
      </c>
      <c r="C83" s="58">
        <v>4</v>
      </c>
      <c r="D83" s="59" t="s">
        <v>43</v>
      </c>
      <c r="E83" s="58" t="s">
        <v>43</v>
      </c>
      <c r="F83" s="58">
        <v>1</v>
      </c>
      <c r="G83" s="58">
        <v>2</v>
      </c>
      <c r="H83" s="58">
        <v>2</v>
      </c>
      <c r="I83" s="59" t="s">
        <v>43</v>
      </c>
      <c r="J83" s="59">
        <v>4</v>
      </c>
      <c r="K83" s="58">
        <v>2</v>
      </c>
      <c r="L83" s="58">
        <v>1</v>
      </c>
      <c r="M83" s="58" t="s">
        <v>43</v>
      </c>
      <c r="N83" s="59" t="s">
        <v>43</v>
      </c>
      <c r="O83" s="60">
        <v>2</v>
      </c>
      <c r="P83" s="30"/>
      <c r="Q83" s="35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ht="18" customHeight="1" x14ac:dyDescent="0.25">
      <c r="A84" s="62" t="s">
        <v>35</v>
      </c>
      <c r="B84" s="4">
        <f t="shared" si="14"/>
        <v>15</v>
      </c>
      <c r="C84" s="58">
        <v>3</v>
      </c>
      <c r="D84" s="58" t="s">
        <v>43</v>
      </c>
      <c r="E84" s="59">
        <v>1</v>
      </c>
      <c r="F84" s="58">
        <v>1</v>
      </c>
      <c r="G84" s="59" t="s">
        <v>43</v>
      </c>
      <c r="H84" s="59">
        <v>1</v>
      </c>
      <c r="I84" s="58" t="s">
        <v>43</v>
      </c>
      <c r="J84" s="58">
        <v>1</v>
      </c>
      <c r="K84" s="58">
        <v>3</v>
      </c>
      <c r="L84" s="59">
        <v>1</v>
      </c>
      <c r="M84" s="59" t="s">
        <v>43</v>
      </c>
      <c r="N84" s="59" t="s">
        <v>43</v>
      </c>
      <c r="O84" s="60">
        <v>4</v>
      </c>
      <c r="P84" s="30"/>
      <c r="Q84" s="35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ht="18" customHeight="1" x14ac:dyDescent="0.25">
      <c r="A85" s="62" t="s">
        <v>36</v>
      </c>
      <c r="B85" s="4">
        <f t="shared" si="14"/>
        <v>11</v>
      </c>
      <c r="C85" s="58">
        <v>4</v>
      </c>
      <c r="D85" s="59" t="s">
        <v>43</v>
      </c>
      <c r="E85" s="59" t="s">
        <v>43</v>
      </c>
      <c r="F85" s="58">
        <v>2</v>
      </c>
      <c r="G85" s="59" t="s">
        <v>43</v>
      </c>
      <c r="H85" s="59" t="s">
        <v>43</v>
      </c>
      <c r="I85" s="59" t="s">
        <v>43</v>
      </c>
      <c r="J85" s="59">
        <v>3</v>
      </c>
      <c r="K85" s="58" t="s">
        <v>43</v>
      </c>
      <c r="L85" s="58" t="s">
        <v>43</v>
      </c>
      <c r="M85" s="59">
        <v>1</v>
      </c>
      <c r="N85" s="59" t="s">
        <v>43</v>
      </c>
      <c r="O85" s="60">
        <v>1</v>
      </c>
      <c r="P85" s="30"/>
      <c r="Q85" s="35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ht="18" customHeight="1" x14ac:dyDescent="0.25">
      <c r="A86" s="62" t="s">
        <v>37</v>
      </c>
      <c r="B86" s="4">
        <f t="shared" si="14"/>
        <v>18</v>
      </c>
      <c r="C86" s="58">
        <v>1</v>
      </c>
      <c r="D86" s="59" t="s">
        <v>43</v>
      </c>
      <c r="E86" s="59" t="s">
        <v>43</v>
      </c>
      <c r="F86" s="58">
        <v>4</v>
      </c>
      <c r="G86" s="58" t="s">
        <v>43</v>
      </c>
      <c r="H86" s="58" t="s">
        <v>43</v>
      </c>
      <c r="I86" s="59" t="s">
        <v>43</v>
      </c>
      <c r="J86" s="59">
        <v>5</v>
      </c>
      <c r="K86" s="58" t="s">
        <v>43</v>
      </c>
      <c r="L86" s="58">
        <v>1</v>
      </c>
      <c r="M86" s="58">
        <v>1</v>
      </c>
      <c r="N86" s="59" t="s">
        <v>43</v>
      </c>
      <c r="O86" s="60">
        <v>6</v>
      </c>
      <c r="P86" s="30"/>
      <c r="Q86" s="35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ht="18" customHeight="1" x14ac:dyDescent="0.25">
      <c r="A87" s="62" t="s">
        <v>38</v>
      </c>
      <c r="B87" s="4">
        <f t="shared" si="14"/>
        <v>13</v>
      </c>
      <c r="C87" s="58">
        <v>2</v>
      </c>
      <c r="D87" s="59">
        <v>1</v>
      </c>
      <c r="E87" s="58" t="s">
        <v>43</v>
      </c>
      <c r="F87" s="58">
        <v>4</v>
      </c>
      <c r="G87" s="59">
        <v>1</v>
      </c>
      <c r="H87" s="59">
        <v>1</v>
      </c>
      <c r="I87" s="59" t="s">
        <v>43</v>
      </c>
      <c r="J87" s="59">
        <v>1</v>
      </c>
      <c r="K87" s="58" t="s">
        <v>43</v>
      </c>
      <c r="L87" s="58" t="s">
        <v>43</v>
      </c>
      <c r="M87" s="58" t="s">
        <v>43</v>
      </c>
      <c r="N87" s="59" t="s">
        <v>43</v>
      </c>
      <c r="O87" s="61">
        <v>3</v>
      </c>
      <c r="P87" s="31"/>
      <c r="Q87" s="35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ht="18" customHeight="1" x14ac:dyDescent="0.25">
      <c r="A88" s="62" t="s">
        <v>39</v>
      </c>
      <c r="B88" s="4">
        <f t="shared" si="14"/>
        <v>10</v>
      </c>
      <c r="C88" s="58">
        <v>4</v>
      </c>
      <c r="D88" s="59">
        <v>1</v>
      </c>
      <c r="E88" s="58" t="s">
        <v>43</v>
      </c>
      <c r="F88" s="59" t="s">
        <v>43</v>
      </c>
      <c r="G88" s="59" t="s">
        <v>43</v>
      </c>
      <c r="H88" s="59" t="s">
        <v>43</v>
      </c>
      <c r="I88" s="59" t="s">
        <v>43</v>
      </c>
      <c r="J88" s="59">
        <v>2</v>
      </c>
      <c r="K88" s="58">
        <v>1</v>
      </c>
      <c r="L88" s="59" t="s">
        <v>43</v>
      </c>
      <c r="M88" s="59" t="s">
        <v>43</v>
      </c>
      <c r="N88" s="59" t="s">
        <v>43</v>
      </c>
      <c r="O88" s="60">
        <v>2</v>
      </c>
      <c r="P88" s="30"/>
      <c r="Q88" s="35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ht="18" customHeight="1" x14ac:dyDescent="0.25">
      <c r="A89" s="62" t="s">
        <v>40</v>
      </c>
      <c r="B89" s="4">
        <f t="shared" si="14"/>
        <v>14</v>
      </c>
      <c r="C89" s="58">
        <v>1</v>
      </c>
      <c r="D89" s="59">
        <v>1</v>
      </c>
      <c r="E89" s="59" t="s">
        <v>43</v>
      </c>
      <c r="F89" s="58">
        <v>4</v>
      </c>
      <c r="G89" s="58" t="s">
        <v>43</v>
      </c>
      <c r="H89" s="59" t="s">
        <v>43</v>
      </c>
      <c r="I89" s="58" t="s">
        <v>43</v>
      </c>
      <c r="J89" s="58">
        <v>2</v>
      </c>
      <c r="K89" s="58">
        <v>1</v>
      </c>
      <c r="L89" s="59" t="s">
        <v>43</v>
      </c>
      <c r="M89" s="59" t="s">
        <v>43</v>
      </c>
      <c r="N89" s="59" t="s">
        <v>43</v>
      </c>
      <c r="O89" s="60">
        <v>5</v>
      </c>
      <c r="P89" s="30"/>
      <c r="Q89" s="35"/>
      <c r="R89" s="36"/>
      <c r="S89" s="36"/>
      <c r="T89" s="36"/>
      <c r="U89" s="34"/>
      <c r="V89" s="36"/>
      <c r="W89" s="34"/>
      <c r="X89" s="34"/>
      <c r="Y89" s="34"/>
      <c r="Z89" s="36"/>
      <c r="AA89" s="36"/>
      <c r="AB89" s="34"/>
      <c r="AC89" s="34"/>
      <c r="AD89" s="34"/>
      <c r="AE89" s="36"/>
    </row>
    <row r="90" spans="1:31" ht="7.5" customHeight="1" x14ac:dyDescent="0.2">
      <c r="A90" s="15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8"/>
      <c r="P90" s="1"/>
    </row>
    <row r="91" spans="1:31" ht="9" customHeight="1" x14ac:dyDescent="0.2">
      <c r="A91" s="5"/>
      <c r="B91" s="1"/>
      <c r="C91" s="5"/>
      <c r="D91" s="5"/>
      <c r="E91" s="5"/>
      <c r="F91" s="5"/>
      <c r="G91" s="5"/>
      <c r="N91" s="5"/>
      <c r="O91" s="5"/>
    </row>
    <row r="92" spans="1:31" ht="13.5" customHeight="1" x14ac:dyDescent="0.2">
      <c r="A92" s="9" t="s">
        <v>15</v>
      </c>
    </row>
    <row r="93" spans="1:31" ht="14.1" customHeight="1" x14ac:dyDescent="0.2"/>
    <row r="94" spans="1:31" ht="14.1" customHeight="1" x14ac:dyDescent="0.2"/>
    <row r="95" spans="1:31" ht="14.1" customHeight="1" x14ac:dyDescent="0.2"/>
    <row r="96" spans="1:31" ht="14.1" customHeight="1" x14ac:dyDescent="0.2"/>
  </sheetData>
  <mergeCells count="14">
    <mergeCell ref="A1:O1"/>
    <mergeCell ref="A2:O2"/>
    <mergeCell ref="A3:O3"/>
    <mergeCell ref="A46:O46"/>
    <mergeCell ref="B4:O4"/>
    <mergeCell ref="A4:A6"/>
    <mergeCell ref="B5:B6"/>
    <mergeCell ref="C5:O5"/>
    <mergeCell ref="A47:O47"/>
    <mergeCell ref="A48:O48"/>
    <mergeCell ref="A49:A51"/>
    <mergeCell ref="B49:O49"/>
    <mergeCell ref="B50:B51"/>
    <mergeCell ref="C50:O50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1" manualBreakCount="1">
    <brk id="45" max="14" man="1"/>
  </rowBreaks>
  <ignoredErrors>
    <ignoredError sqref="N33 N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221-20</vt:lpstr>
      <vt:lpstr>'221-20'!Área_de_impresión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2017-09-05T20:06:45Z</dcterms:modified>
</cp:coreProperties>
</file>